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1класс" sheetId="1" r:id="rId1"/>
    <sheet name="10класс" sheetId="2" r:id="rId2"/>
    <sheet name="9 класс" sheetId="3" r:id="rId3"/>
    <sheet name="8класс" sheetId="4" r:id="rId4"/>
    <sheet name="7класс" sheetId="5" r:id="rId5"/>
    <sheet name="6класс" sheetId="6" r:id="rId6"/>
    <sheet name="5 класс" sheetId="7" r:id="rId7"/>
  </sheets>
  <definedNames/>
  <calcPr fullCalcOnLoad="1"/>
</workbook>
</file>

<file path=xl/sharedStrings.xml><?xml version="1.0" encoding="utf-8"?>
<sst xmlns="http://schemas.openxmlformats.org/spreadsheetml/2006/main" count="1289" uniqueCount="298">
  <si>
    <r>
      <t>Количество участников:</t>
    </r>
    <r>
      <rPr>
        <b/>
        <i/>
        <sz val="11"/>
        <rFont val="Arial"/>
        <family val="2"/>
      </rPr>
      <t xml:space="preserve"> 9</t>
    </r>
  </si>
  <si>
    <t>Дата проведения:  25.09.2023</t>
  </si>
  <si>
    <t>Заметаловва Алевтинна Валерьевна - учитель истории и обществознания</t>
  </si>
  <si>
    <t>Николаева Людмила Юрьевна - учитель  истории и обществознания</t>
  </si>
  <si>
    <t>№</t>
  </si>
  <si>
    <t>Шифр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</si>
  <si>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</si>
  <si>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</si>
  <si>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</si>
  <si>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</si>
  <si>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</si>
  <si>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</si>
  <si>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</si>
  <si>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</si>
  <si>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</si>
  <si>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</si>
  <si>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</si>
  <si>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</si>
  <si>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</si>
  <si>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</si>
  <si>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</si>
  <si>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</si>
  <si>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</si>
  <si>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</si>
  <si>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>И-11-1-23</t>
  </si>
  <si>
    <t>г. Чебоксары</t>
  </si>
  <si>
    <t>МАОУ "СОШ № 65"</t>
  </si>
  <si>
    <t>Харитонов Леонид Анатольевич</t>
  </si>
  <si>
    <t>11м</t>
  </si>
  <si>
    <t xml:space="preserve">призер </t>
  </si>
  <si>
    <t>призер МЭ 2022</t>
  </si>
  <si>
    <t>И-11-2-23</t>
  </si>
  <si>
    <t>участник</t>
  </si>
  <si>
    <t>И-11-3-23</t>
  </si>
  <si>
    <t>И-11-4-23</t>
  </si>
  <si>
    <t>призер</t>
  </si>
  <si>
    <t>И-11-5-23</t>
  </si>
  <si>
    <t>И-11-6-23</t>
  </si>
  <si>
    <t>И-11-7-23</t>
  </si>
  <si>
    <t>И-11-8-23</t>
  </si>
  <si>
    <t>И-11-9-23</t>
  </si>
  <si>
    <t xml:space="preserve">Председатель жюри: </t>
  </si>
  <si>
    <t>Харитонов Л.А.</t>
  </si>
  <si>
    <t>Члены жюри:</t>
  </si>
  <si>
    <t>Кузьмина А.О.</t>
  </si>
  <si>
    <t>Заметалова А.Ю.</t>
  </si>
  <si>
    <t>Николаева Л.Ю.</t>
  </si>
  <si>
    <r>
      <t xml:space="preserve">Председатель жюри: </t>
    </r>
    <r>
      <rPr>
        <i/>
        <sz val="11"/>
        <rFont val="Arial"/>
        <family val="2"/>
      </rPr>
      <t>Харитонов Л.А., учитель истории и обществознания</t>
    </r>
  </si>
  <si>
    <t>Заметалова Алевтина Юрьевна, учитель истории и обществознания</t>
  </si>
  <si>
    <t>Николаева Л.Ю. - учитель  истории и обществознания</t>
  </si>
  <si>
    <t>И-10-1-23</t>
  </si>
  <si>
    <t>Заметалова Алевтина Юрьевна</t>
  </si>
  <si>
    <t>10п</t>
  </si>
  <si>
    <t>И-10-2-23</t>
  </si>
  <si>
    <t>И-10-3-23</t>
  </si>
  <si>
    <t>10м</t>
  </si>
  <si>
    <t>И-10-4-23</t>
  </si>
  <si>
    <t>И-10-5-23</t>
  </si>
  <si>
    <t>И-10-6-23</t>
  </si>
  <si>
    <t>И-10-7-23</t>
  </si>
  <si>
    <t>И-10-8-23</t>
  </si>
  <si>
    <t>И-10-9-23</t>
  </si>
  <si>
    <t>И-10-10-23</t>
  </si>
  <si>
    <t>И-10-11-23</t>
  </si>
  <si>
    <t>Дата проведения: 25.09.2023</t>
  </si>
  <si>
    <t xml:space="preserve">Члены жюри: </t>
  </si>
  <si>
    <t>Николаева Людмила Юрьевна, учитель истории и обществознания</t>
  </si>
  <si>
    <t>Кузьмина Анна Олеговна, учитель истории и обществознания</t>
  </si>
  <si>
    <t>Казаков Николай Николаевич, учитель истории</t>
  </si>
  <si>
    <t>Город</t>
  </si>
  <si>
    <t>Эффективность участия                          (%)</t>
  </si>
  <si>
    <t>Результат (победитель/призер/                                  участник)</t>
  </si>
  <si>
    <t>И-9-1-23</t>
  </si>
  <si>
    <t>9а</t>
  </si>
  <si>
    <t>И-9-2-23</t>
  </si>
  <si>
    <t>И-9-3-23</t>
  </si>
  <si>
    <t>И-9-4-23</t>
  </si>
  <si>
    <t>И-9-5-23</t>
  </si>
  <si>
    <t>И-9-6-23</t>
  </si>
  <si>
    <t>И-9-7-23</t>
  </si>
  <si>
    <t>И-9-8-23</t>
  </si>
  <si>
    <t>Николаева Людмила Юрьевна</t>
  </si>
  <si>
    <t>9д</t>
  </si>
  <si>
    <t>И-9-9-23</t>
  </si>
  <si>
    <t>9б</t>
  </si>
  <si>
    <t>И-9-10-23</t>
  </si>
  <si>
    <t>И-9-11-23</t>
  </si>
  <si>
    <t>И-9-12-23</t>
  </si>
  <si>
    <t>И-9-13-23</t>
  </si>
  <si>
    <t>И-9-14-23</t>
  </si>
  <si>
    <t>И-9-15-23</t>
  </si>
  <si>
    <t>9в</t>
  </si>
  <si>
    <t>И-9-16-23</t>
  </si>
  <si>
    <t>И-9-17-23</t>
  </si>
  <si>
    <t>И-9-18-23</t>
  </si>
  <si>
    <t>9г</t>
  </si>
  <si>
    <t>И-9-19-23</t>
  </si>
  <si>
    <t>И-9-20-23</t>
  </si>
  <si>
    <t>И-9-21-23</t>
  </si>
  <si>
    <t>МАОУ "СОШ № 66"</t>
  </si>
  <si>
    <t>Казаков Николай Николаевич</t>
  </si>
  <si>
    <t>9я</t>
  </si>
  <si>
    <t>И-9-22-23</t>
  </si>
  <si>
    <t>МАОУ "СОШ № 67"</t>
  </si>
  <si>
    <t>И-9-23-23</t>
  </si>
  <si>
    <t>МАОУ "СОШ № 68"</t>
  </si>
  <si>
    <t>И-9-24-23</t>
  </si>
  <si>
    <t>МАОУ "СОШ № 69"</t>
  </si>
  <si>
    <t>И-9-25-23</t>
  </si>
  <si>
    <t>МАОУ "СОШ № 70"</t>
  </si>
  <si>
    <t>И-9-26-23</t>
  </si>
  <si>
    <t>МАОУ "СОШ № 71"</t>
  </si>
  <si>
    <t>Казаков Н.Н.</t>
  </si>
  <si>
    <t>И-8-1-23</t>
  </si>
  <si>
    <t xml:space="preserve">8а </t>
  </si>
  <si>
    <t>И-8-2-23</t>
  </si>
  <si>
    <t>Кузьмина Анна Олеговна</t>
  </si>
  <si>
    <t>8б</t>
  </si>
  <si>
    <t>И-8-3-23</t>
  </si>
  <si>
    <t>И-8-4-23</t>
  </si>
  <si>
    <t>И-8-5-23</t>
  </si>
  <si>
    <t>И-8-6-23</t>
  </si>
  <si>
    <t>И-8-7-23</t>
  </si>
  <si>
    <t>И-8-8-23</t>
  </si>
  <si>
    <t>И-8-9-23</t>
  </si>
  <si>
    <t>8д</t>
  </si>
  <si>
    <t>И-8-10-23</t>
  </si>
  <si>
    <t>И-8-11-23</t>
  </si>
  <si>
    <t>Гайсина Екатерина Андреевна</t>
  </si>
  <si>
    <t>8в</t>
  </si>
  <si>
    <t>И-8-12-23</t>
  </si>
  <si>
    <t>И-8-13-23</t>
  </si>
  <si>
    <t>И-8-14-23</t>
  </si>
  <si>
    <t>И-8-15-23</t>
  </si>
  <si>
    <t>Заметалова Алевтина Валерьевна</t>
  </si>
  <si>
    <t>8г</t>
  </si>
  <si>
    <t>И-8-16-23</t>
  </si>
  <si>
    <t>И-8-17-23</t>
  </si>
  <si>
    <t>победитель</t>
  </si>
  <si>
    <t>И-8-18-23</t>
  </si>
  <si>
    <t>И-8-19-23</t>
  </si>
  <si>
    <t>И-8-20-23</t>
  </si>
  <si>
    <t>И-8-21-23</t>
  </si>
  <si>
    <t>И-8-22-23</t>
  </si>
  <si>
    <t>И-8-23-23</t>
  </si>
  <si>
    <t>И-8-24-23</t>
  </si>
  <si>
    <t>И-8-25-23</t>
  </si>
  <si>
    <t>8е</t>
  </si>
  <si>
    <t>И-8-26-23</t>
  </si>
  <si>
    <t>И-8-27-23</t>
  </si>
  <si>
    <t>И-8-28-23</t>
  </si>
  <si>
    <t>И-8-29-23</t>
  </si>
  <si>
    <t>И-8-30-23</t>
  </si>
  <si>
    <t>И-8-31-23</t>
  </si>
  <si>
    <t>8с</t>
  </si>
  <si>
    <t>И-8-32-23</t>
  </si>
  <si>
    <t>И-8-33-23</t>
  </si>
  <si>
    <t>И-8-34-23</t>
  </si>
  <si>
    <t>И-8-35-24</t>
  </si>
  <si>
    <t>8я</t>
  </si>
  <si>
    <t>И-8-36-25</t>
  </si>
  <si>
    <t>И-8-37-26</t>
  </si>
  <si>
    <t>И-8-38-27</t>
  </si>
  <si>
    <t>И-8-39-28</t>
  </si>
  <si>
    <t>И-7-1-23</t>
  </si>
  <si>
    <t>7а</t>
  </si>
  <si>
    <t>И-7-2-23</t>
  </si>
  <si>
    <t>7б</t>
  </si>
  <si>
    <t>И-7-3-23</t>
  </si>
  <si>
    <t>И-7-4-23</t>
  </si>
  <si>
    <t>И-7-5-23</t>
  </si>
  <si>
    <t>И-7-6-23</t>
  </si>
  <si>
    <t>И-7-7-23</t>
  </si>
  <si>
    <t>И-7-8-23</t>
  </si>
  <si>
    <t>И-7-9-23</t>
  </si>
  <si>
    <t>И-7-10-23</t>
  </si>
  <si>
    <t>И-7-11-23</t>
  </si>
  <si>
    <t>7г</t>
  </si>
  <si>
    <t>И-7-12-23</t>
  </si>
  <si>
    <t>И-7-13-23</t>
  </si>
  <si>
    <t>И-7-14-23</t>
  </si>
  <si>
    <t>7д</t>
  </si>
  <si>
    <t>И-7-15-23</t>
  </si>
  <si>
    <t>И-7-16-23</t>
  </si>
  <si>
    <t>7е</t>
  </si>
  <si>
    <t>И-7-17-23</t>
  </si>
  <si>
    <t>7н</t>
  </si>
  <si>
    <t>И-7-18-23</t>
  </si>
  <si>
    <t>И-7-19-23</t>
  </si>
  <si>
    <t>И-7-20-23</t>
  </si>
  <si>
    <t>И-7-21-23</t>
  </si>
  <si>
    <t>И-7-22-23</t>
  </si>
  <si>
    <t>7я</t>
  </si>
  <si>
    <t>И-7-23-23</t>
  </si>
  <si>
    <t>И-7-24-23</t>
  </si>
  <si>
    <t>И-7-25-23</t>
  </si>
  <si>
    <t>И-7-26-23</t>
  </si>
  <si>
    <t>Николаева Л.Ю., учитель истории и обществознания</t>
  </si>
  <si>
    <t xml:space="preserve">Кузьмина А.О., учитель истории и обществознания </t>
  </si>
  <si>
    <t>И-6-1-23</t>
  </si>
  <si>
    <t>6а</t>
  </si>
  <si>
    <t>И-6-2-23</t>
  </si>
  <si>
    <t>И-6-3-23</t>
  </si>
  <si>
    <t>И-6-4-23</t>
  </si>
  <si>
    <t>И-6-5-23</t>
  </si>
  <si>
    <t>И-6-6-23</t>
  </si>
  <si>
    <t>6б</t>
  </si>
  <si>
    <t>И-6-7-23</t>
  </si>
  <si>
    <t>И-6-8-23</t>
  </si>
  <si>
    <t>И-6-9-23</t>
  </si>
  <si>
    <t>И-6-10-23</t>
  </si>
  <si>
    <t>И-6-11-23</t>
  </si>
  <si>
    <t>И-6-12-23</t>
  </si>
  <si>
    <t>И-6-13-23</t>
  </si>
  <si>
    <t>И-6-14-23</t>
  </si>
  <si>
    <t>И-6-15-23</t>
  </si>
  <si>
    <t>И-6-16-23</t>
  </si>
  <si>
    <t>6в</t>
  </si>
  <si>
    <t>И-6-17-23</t>
  </si>
  <si>
    <t>6г</t>
  </si>
  <si>
    <t>И-6-18-23</t>
  </si>
  <si>
    <t>И-6-19-23</t>
  </si>
  <si>
    <t>И-6-20-23</t>
  </si>
  <si>
    <t>И-6-21-23</t>
  </si>
  <si>
    <t>И-6-22-23</t>
  </si>
  <si>
    <t>И-6-23-23</t>
  </si>
  <si>
    <t>6р</t>
  </si>
  <si>
    <t>И-6-24-23</t>
  </si>
  <si>
    <t>И-6-25-23</t>
  </si>
  <si>
    <t>И-6-26-23</t>
  </si>
  <si>
    <t>И-6-27-23</t>
  </si>
  <si>
    <t>6е</t>
  </si>
  <si>
    <t>И-6-28-23</t>
  </si>
  <si>
    <t>6и</t>
  </si>
  <si>
    <t>И-6-29-23</t>
  </si>
  <si>
    <t>И-6-30-23</t>
  </si>
  <si>
    <t>И-6-31-23</t>
  </si>
  <si>
    <t>И-6-32-23</t>
  </si>
  <si>
    <t>И-6-33-23</t>
  </si>
  <si>
    <t>И-6-34-23</t>
  </si>
  <si>
    <t>И-6-35-24</t>
  </si>
  <si>
    <t>6я</t>
  </si>
  <si>
    <t>И-6-36-25</t>
  </si>
  <si>
    <t>И-6-37-26</t>
  </si>
  <si>
    <t>И-6-38-27</t>
  </si>
  <si>
    <t>И-6-39-28</t>
  </si>
  <si>
    <t>И-6-40-29</t>
  </si>
  <si>
    <t>И-5-1-23</t>
  </si>
  <si>
    <t>5а</t>
  </si>
  <si>
    <t>И-5-2-23</t>
  </si>
  <si>
    <t>5б</t>
  </si>
  <si>
    <t>И-5-3-23</t>
  </si>
  <si>
    <t>И-5-4-23</t>
  </si>
  <si>
    <t>И-5-5-23</t>
  </si>
  <si>
    <t>5г</t>
  </si>
  <si>
    <t>И-5-6-23</t>
  </si>
  <si>
    <t>И-5-7-23</t>
  </si>
  <si>
    <t>И-5-8-23</t>
  </si>
  <si>
    <t>И-5-9-23</t>
  </si>
  <si>
    <t>И-5-10-23</t>
  </si>
  <si>
    <t>И-5-11-23</t>
  </si>
  <si>
    <t>И-5-12-23</t>
  </si>
  <si>
    <t>И-5-13-23</t>
  </si>
  <si>
    <t>5л</t>
  </si>
  <si>
    <t>И-5-14-23</t>
  </si>
  <si>
    <t>И-5-15-23</t>
  </si>
  <si>
    <t>И-5-16-23</t>
  </si>
  <si>
    <t>И-5-17-23</t>
  </si>
  <si>
    <t>И-5-18-23</t>
  </si>
  <si>
    <t>И-5-19-23</t>
  </si>
  <si>
    <t>И-5-20-24</t>
  </si>
  <si>
    <t>5я</t>
  </si>
  <si>
    <t>И-5-21-25</t>
  </si>
  <si>
    <t>И-5-22-26</t>
  </si>
  <si>
    <t>И-5-23-27</t>
  </si>
  <si>
    <t>И-5-24-28</t>
  </si>
  <si>
    <t>Протокол школьного этапа этапа всероссийской олимпиады школьников по истории в 2022-2023 уч.г., 5 класс</t>
  </si>
  <si>
    <t>Количество участников: 24</t>
  </si>
  <si>
    <r>
      <t xml:space="preserve">Место проведения: </t>
    </r>
    <r>
      <rPr>
        <sz val="11"/>
        <rFont val="Arial"/>
        <family val="2"/>
      </rPr>
      <t>г. Чебоксары, МАОУ "СОШ №65" г. Чебоксары</t>
    </r>
  </si>
  <si>
    <r>
      <t xml:space="preserve">Председатель жюри: </t>
    </r>
    <r>
      <rPr>
        <sz val="11"/>
        <rFont val="Arial"/>
        <family val="2"/>
      </rPr>
      <t>Харитонов Л.А., учитель истории и обществознания</t>
    </r>
  </si>
  <si>
    <t>Протокол школьного этапа этапа всероссийской олимпиады школьников по истории в 2022-2023 уч.г., 6 класс</t>
  </si>
  <si>
    <t>Количество участников: 40</t>
  </si>
  <si>
    <r>
      <t xml:space="preserve">Место проведения: </t>
    </r>
    <r>
      <rPr>
        <sz val="11"/>
        <rFont val="Arial"/>
        <family val="2"/>
      </rPr>
      <t>г. Чебоксары, МАОУ "СОШ № 65" г. Чебоксары</t>
    </r>
  </si>
  <si>
    <r>
      <t xml:space="preserve">Председатель жюри: </t>
    </r>
    <r>
      <rPr>
        <sz val="11"/>
        <rFont val="Arial"/>
        <family val="2"/>
      </rPr>
      <t>Харитонов Л.А., учитель истории и обществозания</t>
    </r>
  </si>
  <si>
    <t>Протокол школьного этапа этапа всероссийской олимпиады школьников по истории в 2022-2023 уч.г., 7 класс</t>
  </si>
  <si>
    <t>Количество участников: 26</t>
  </si>
  <si>
    <t>Протокол школьного этапа этапа всероссийской олимпиады школьников по истории в 2022-2023 уч.г., 8 класс</t>
  </si>
  <si>
    <t>Количество участников: 39</t>
  </si>
  <si>
    <r>
      <t xml:space="preserve">Председатель жюри: </t>
    </r>
    <r>
      <rPr>
        <sz val="11"/>
        <rFont val="Arial"/>
        <family val="2"/>
      </rPr>
      <t>Харитонов Л.А., учитель истории</t>
    </r>
  </si>
  <si>
    <t>Протокол школьного этапа этапа всероссийской олимпиады школьников по истории в 2022-2023 уч.г., 9 класс</t>
  </si>
  <si>
    <r>
      <t xml:space="preserve">Место проведения: </t>
    </r>
    <r>
      <rPr>
        <sz val="11"/>
        <rFont val="Arial"/>
        <family val="2"/>
      </rPr>
      <t>г. Чебоксары, МАОУ "СОШ №65"</t>
    </r>
  </si>
  <si>
    <t>Протокол школьного этапа этапа всероссийской олимпиады школьников по истории 2022-2023 уч.г., 10 класс</t>
  </si>
  <si>
    <r>
      <t xml:space="preserve">Место проведения: </t>
    </r>
    <r>
      <rPr>
        <sz val="11"/>
        <rFont val="Arial"/>
        <family val="2"/>
      </rPr>
      <t xml:space="preserve">МАОУ "СОШ № 65"  г.Чебоксары </t>
    </r>
  </si>
  <si>
    <t>Количество участников: 11</t>
  </si>
  <si>
    <r>
      <t xml:space="preserve">Члены жюри: </t>
    </r>
    <r>
      <rPr>
        <sz val="11"/>
        <rFont val="Arial"/>
        <family val="2"/>
      </rPr>
      <t>Кузьмина А.О. - учитель истории и обществознания</t>
    </r>
  </si>
  <si>
    <t>Протокол школьного этапа этапа всероссийской олимпиады школьников по истории 2022-2023 уч.г., 11 класс</t>
  </si>
  <si>
    <r>
      <t xml:space="preserve">Председатель жюри: </t>
    </r>
    <r>
      <rPr>
        <sz val="11"/>
        <rFont val="Arial"/>
        <family val="2"/>
      </rPr>
      <t>Харитонов Леонид Анатольевич - учитель истории и обществознания</t>
    </r>
  </si>
  <si>
    <r>
      <t xml:space="preserve">Члены жюри: </t>
    </r>
    <r>
      <rPr>
        <sz val="11"/>
        <rFont val="Arial"/>
        <family val="2"/>
      </rPr>
      <t>Кузьмина Анна Олеговна - учитель истории и обществознания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</si>
</sst>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 * #,##0_ ;_ * \-#,##0_ ;_ * &quot;-&quot;_ ;_ @_ "/>
    <numFmt numFmtId="179" formatCode="_ * #,##0.00_ ;_ * \-#,##0.00_ ;_ * &quot;-&quot;??_ ;_ @_ "/>
  </numFmts>
  <fonts count="60">
    <font>
      <sz val="10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1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Calibri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name val="Calibri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/>
      <right/>
      <top style="medium">
        <color rgb="FF000000"/>
      </top>
      <bottom>
        <color indexed="63"/>
      </bottom>
    </border>
    <border>
      <left/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/>
      <top style="medium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2" fillId="31" borderId="7" applyNumberFormat="0" applyFon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55" fillId="0" borderId="0" xfId="0" applyFont="1" applyFill="1" applyBorder="1" applyAlignment="1">
      <alignment/>
    </xf>
    <xf numFmtId="0" fontId="2" fillId="0" borderId="9" xfId="53" applyFont="1" applyFill="1" applyBorder="1" applyAlignment="1">
      <alignment horizontal="center" vertical="top" wrapText="1"/>
      <protection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11" xfId="53" applyFont="1" applyFill="1" applyBorder="1" applyAlignment="1">
      <alignment horizontal="center" vertical="top" wrapText="1"/>
      <protection/>
    </xf>
    <xf numFmtId="0" fontId="2" fillId="0" borderId="12" xfId="53" applyFont="1" applyFill="1" applyBorder="1" applyAlignment="1">
      <alignment horizontal="center" vertical="top" wrapText="1"/>
      <protection/>
    </xf>
    <xf numFmtId="0" fontId="56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/>
    </xf>
    <xf numFmtId="0" fontId="57" fillId="0" borderId="13" xfId="53" applyFont="1" applyFill="1" applyBorder="1" applyAlignment="1">
      <alignment horizontal="center" vertical="top" wrapText="1"/>
      <protection/>
    </xf>
    <xf numFmtId="0" fontId="57" fillId="0" borderId="13" xfId="0" applyFont="1" applyFill="1" applyBorder="1" applyAlignment="1">
      <alignment horizontal="center"/>
    </xf>
    <xf numFmtId="0" fontId="56" fillId="0" borderId="13" xfId="0" applyFont="1" applyFill="1" applyBorder="1" applyAlignment="1">
      <alignment vertical="center" wrapText="1"/>
    </xf>
    <xf numFmtId="0" fontId="56" fillId="0" borderId="13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" fillId="0" borderId="13" xfId="53" applyFont="1" applyFill="1" applyBorder="1" applyAlignment="1">
      <alignment horizontal="center" vertical="top" wrapText="1"/>
      <protection/>
    </xf>
    <xf numFmtId="0" fontId="6" fillId="0" borderId="0" xfId="53" applyFont="1" applyBorder="1" applyAlignment="1">
      <alignment horizontal="left" vertical="top"/>
      <protection/>
    </xf>
    <xf numFmtId="0" fontId="5" fillId="0" borderId="0" xfId="53" applyFont="1" applyBorder="1" applyAlignment="1">
      <alignment horizontal="left" vertical="top" wrapText="1"/>
      <protection/>
    </xf>
    <xf numFmtId="0" fontId="6" fillId="0" borderId="0" xfId="53" applyFont="1" applyAlignment="1">
      <alignment/>
      <protection/>
    </xf>
    <xf numFmtId="0" fontId="5" fillId="0" borderId="0" xfId="53" applyFont="1">
      <alignment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horizontal="left" wrapText="1"/>
      <protection/>
    </xf>
    <xf numFmtId="1" fontId="56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33" borderId="0" xfId="0" applyFill="1" applyAlignment="1">
      <alignment vertical="center"/>
    </xf>
    <xf numFmtId="0" fontId="3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center"/>
    </xf>
    <xf numFmtId="1" fontId="5" fillId="0" borderId="13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1" fontId="5" fillId="0" borderId="13" xfId="0" applyNumberFormat="1" applyFont="1" applyFill="1" applyBorder="1" applyAlignment="1">
      <alignment horizontal="left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53" applyFont="1" applyAlignment="1">
      <alignment horizontal="center"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0" fillId="0" borderId="0" xfId="53">
      <alignment/>
      <protection/>
    </xf>
    <xf numFmtId="0" fontId="6" fillId="0" borderId="0" xfId="53" applyFont="1" applyAlignment="1">
      <alignment horizontal="center"/>
      <protection/>
    </xf>
    <xf numFmtId="0" fontId="5" fillId="0" borderId="13" xfId="0" applyNumberFormat="1" applyFont="1" applyBorder="1" applyAlignment="1">
      <alignment horizontal="left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0" xfId="53" applyFont="1" applyBorder="1" applyAlignment="1">
      <alignment horizontal="left" vertical="top"/>
      <protection/>
    </xf>
    <xf numFmtId="0" fontId="2" fillId="0" borderId="0" xfId="53" applyFont="1" applyAlignment="1">
      <alignment/>
      <protection/>
    </xf>
    <xf numFmtId="0" fontId="2" fillId="0" borderId="0" xfId="53" applyFont="1" applyFill="1" applyBorder="1" applyAlignment="1">
      <alignment vertical="top"/>
      <protection/>
    </xf>
    <xf numFmtId="0" fontId="36" fillId="0" borderId="0" xfId="0" applyFont="1" applyFill="1" applyBorder="1" applyAlignment="1">
      <alignment/>
    </xf>
    <xf numFmtId="0" fontId="5" fillId="0" borderId="0" xfId="53" applyFont="1" applyAlignment="1">
      <alignment horizontal="left" wrapText="1"/>
      <protection/>
    </xf>
    <xf numFmtId="1" fontId="5" fillId="0" borderId="13" xfId="0" applyNumberFormat="1" applyFont="1" applyBorder="1" applyAlignment="1">
      <alignment horizontal="center" vertical="top" wrapText="1"/>
    </xf>
    <xf numFmtId="0" fontId="6" fillId="0" borderId="9" xfId="53" applyFont="1" applyBorder="1" applyAlignment="1">
      <alignment horizontal="center" vertical="top" wrapText="1"/>
      <protection/>
    </xf>
    <xf numFmtId="0" fontId="2" fillId="0" borderId="0" xfId="53" applyFont="1" applyFill="1" applyAlignment="1">
      <alignment horizontal="center" vertical="top" wrapText="1"/>
      <protection/>
    </xf>
    <xf numFmtId="0" fontId="2" fillId="0" borderId="0" xfId="53" applyFont="1" applyFill="1" applyAlignment="1">
      <alignment horizontal="left" vertical="top" wrapText="1"/>
      <protection/>
    </xf>
    <xf numFmtId="0" fontId="0" fillId="0" borderId="0" xfId="53" applyFont="1" applyFill="1" applyAlignment="1">
      <alignment/>
      <protection/>
    </xf>
    <xf numFmtId="0" fontId="6" fillId="0" borderId="0" xfId="53" applyFont="1" applyFill="1" applyAlignment="1">
      <alignment horizontal="center"/>
      <protection/>
    </xf>
    <xf numFmtId="0" fontId="56" fillId="0" borderId="13" xfId="53" applyFont="1" applyFill="1" applyBorder="1" applyAlignment="1">
      <alignment horizontal="center" vertical="top" wrapText="1"/>
      <protection/>
    </xf>
    <xf numFmtId="0" fontId="56" fillId="0" borderId="13" xfId="53" applyFont="1" applyBorder="1" applyAlignment="1">
      <alignment horizontal="center" vertical="top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3" xfId="53" applyFont="1" applyBorder="1" applyAlignment="1">
      <alignment horizontal="center" vertical="top" wrapText="1"/>
      <protection/>
    </xf>
    <xf numFmtId="0" fontId="5" fillId="0" borderId="13" xfId="53" applyFont="1" applyBorder="1" applyAlignment="1">
      <alignment horizontal="left" vertical="top" wrapText="1"/>
      <protection/>
    </xf>
    <xf numFmtId="0" fontId="56" fillId="0" borderId="13" xfId="0" applyNumberFormat="1" applyFont="1" applyFill="1" applyBorder="1" applyAlignment="1">
      <alignment horizontal="center" vertical="top" wrapText="1"/>
    </xf>
    <xf numFmtId="0" fontId="0" fillId="0" borderId="0" xfId="53" applyFont="1" applyFill="1" applyAlignment="1">
      <alignment horizontal="left" vertical="top" wrapText="1"/>
      <protection/>
    </xf>
    <xf numFmtId="0" fontId="6" fillId="0" borderId="0" xfId="53" applyFont="1" applyFill="1" applyAlignment="1">
      <alignment vertical="top"/>
      <protection/>
    </xf>
    <xf numFmtId="0" fontId="0" fillId="0" borderId="0" xfId="53" applyFont="1" applyBorder="1" applyAlignment="1">
      <alignment horizontal="left" vertical="top" wrapText="1"/>
      <protection/>
    </xf>
    <xf numFmtId="0" fontId="6" fillId="0" borderId="0" xfId="53" applyFont="1" applyFill="1" applyBorder="1" applyAlignment="1">
      <alignment vertical="top"/>
      <protection/>
    </xf>
    <xf numFmtId="0" fontId="6" fillId="0" borderId="0" xfId="53" applyFont="1" applyBorder="1" applyAlignment="1">
      <alignment horizontal="left" vertical="top" wrapText="1"/>
      <protection/>
    </xf>
    <xf numFmtId="1" fontId="5" fillId="0" borderId="13" xfId="53" applyNumberFormat="1" applyFont="1" applyFill="1" applyBorder="1" applyAlignment="1">
      <alignment horizontal="center" vertical="top" wrapText="1"/>
      <protection/>
    </xf>
    <xf numFmtId="1" fontId="56" fillId="0" borderId="13" xfId="53" applyNumberFormat="1" applyFont="1" applyFill="1" applyBorder="1" applyAlignment="1">
      <alignment horizontal="center" vertical="top" wrapText="1"/>
      <protection/>
    </xf>
    <xf numFmtId="1" fontId="56" fillId="0" borderId="13" xfId="53" applyNumberFormat="1" applyFont="1" applyBorder="1" applyAlignment="1">
      <alignment horizontal="center" vertical="top" wrapText="1"/>
      <protection/>
    </xf>
    <xf numFmtId="1" fontId="56" fillId="0" borderId="13" xfId="0" applyNumberFormat="1" applyFont="1" applyFill="1" applyBorder="1" applyAlignment="1">
      <alignment horizontal="center" vertical="top" wrapText="1"/>
    </xf>
    <xf numFmtId="0" fontId="6" fillId="0" borderId="9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6" fillId="0" borderId="11" xfId="53" applyFont="1" applyFill="1" applyBorder="1" applyAlignment="1">
      <alignment horizontal="center" vertical="top" wrapText="1"/>
      <protection/>
    </xf>
    <xf numFmtId="0" fontId="6" fillId="0" borderId="12" xfId="53" applyFont="1" applyFill="1" applyBorder="1" applyAlignment="1">
      <alignment horizontal="center" vertical="top" wrapText="1"/>
      <protection/>
    </xf>
    <xf numFmtId="0" fontId="58" fillId="0" borderId="13" xfId="0" applyFont="1" applyFill="1" applyBorder="1" applyAlignment="1">
      <alignment horizontal="left" vertical="center"/>
    </xf>
    <xf numFmtId="0" fontId="5" fillId="0" borderId="13" xfId="53" applyFont="1" applyFill="1" applyBorder="1" applyAlignment="1">
      <alignment horizontal="left" vertical="top" wrapText="1"/>
      <protection/>
    </xf>
    <xf numFmtId="0" fontId="56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2" fillId="0" borderId="13" xfId="53" applyFont="1" applyFill="1" applyBorder="1" applyAlignment="1">
      <alignment horizontal="left" vertical="top" wrapText="1"/>
      <protection/>
    </xf>
    <xf numFmtId="0" fontId="5" fillId="0" borderId="13" xfId="53" applyFont="1" applyBorder="1" applyAlignment="1">
      <alignment horizontal="left" vertical="center" wrapText="1"/>
      <protection/>
    </xf>
    <xf numFmtId="0" fontId="5" fillId="0" borderId="13" xfId="0" applyFont="1" applyBorder="1" applyAlignment="1">
      <alignment horizontal="left" vertical="center"/>
    </xf>
    <xf numFmtId="1" fontId="56" fillId="0" borderId="13" xfId="0" applyNumberFormat="1" applyFont="1" applyFill="1" applyBorder="1" applyAlignment="1">
      <alignment horizontal="left"/>
    </xf>
    <xf numFmtId="1" fontId="56" fillId="0" borderId="13" xfId="58" applyNumberFormat="1" applyFont="1" applyFill="1" applyBorder="1" applyAlignment="1">
      <alignment horizontal="left"/>
    </xf>
    <xf numFmtId="0" fontId="57" fillId="0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0" xfId="53" applyFont="1" applyFill="1" applyBorder="1" applyAlignment="1">
      <alignment horizontal="center" vertical="top" wrapText="1"/>
      <protection/>
    </xf>
    <xf numFmtId="0" fontId="6" fillId="0" borderId="18" xfId="53" applyFont="1" applyBorder="1" applyAlignment="1">
      <alignment horizontal="center" vertical="top" wrapText="1"/>
      <protection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0" fillId="0" borderId="0" xfId="53" applyFont="1" applyBorder="1" applyAlignment="1">
      <alignment horizontal="center" vertical="top" wrapText="1"/>
      <protection/>
    </xf>
    <xf numFmtId="1" fontId="5" fillId="0" borderId="13" xfId="53" applyNumberFormat="1" applyFont="1" applyBorder="1" applyAlignment="1">
      <alignment horizontal="center" vertical="top" wrapText="1"/>
      <protection/>
    </xf>
    <xf numFmtId="1" fontId="5" fillId="0" borderId="13" xfId="0" applyNumberFormat="1" applyFont="1" applyBorder="1" applyAlignment="1">
      <alignment horizontal="center" vertical="center"/>
    </xf>
    <xf numFmtId="1" fontId="6" fillId="0" borderId="0" xfId="53" applyNumberFormat="1" applyFont="1" applyBorder="1" applyAlignment="1">
      <alignment horizontal="center" vertical="top" wrapText="1"/>
      <protection/>
    </xf>
    <xf numFmtId="0" fontId="6" fillId="0" borderId="0" xfId="53" applyFont="1" applyBorder="1" applyAlignment="1">
      <alignment horizontal="center" vertical="top" wrapText="1"/>
      <protection/>
    </xf>
    <xf numFmtId="1" fontId="0" fillId="0" borderId="0" xfId="53" applyNumberFormat="1" applyFont="1" applyBorder="1" applyAlignment="1">
      <alignment horizontal="center" vertical="top" wrapText="1"/>
      <protection/>
    </xf>
    <xf numFmtId="0" fontId="56" fillId="33" borderId="13" xfId="53" applyFont="1" applyFill="1" applyBorder="1" applyAlignment="1">
      <alignment horizontal="center" vertical="top" wrapText="1"/>
      <protection/>
    </xf>
    <xf numFmtId="0" fontId="0" fillId="0" borderId="0" xfId="53" applyFont="1" applyFill="1" applyBorder="1" applyAlignment="1">
      <alignment horizontal="left" vertical="top" wrapText="1"/>
      <protection/>
    </xf>
    <xf numFmtId="0" fontId="5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6" fillId="0" borderId="10" xfId="53" applyFont="1" applyBorder="1" applyAlignment="1">
      <alignment horizontal="center" vertical="top" wrapText="1"/>
      <protection/>
    </xf>
    <xf numFmtId="0" fontId="2" fillId="0" borderId="9" xfId="53" applyFont="1" applyBorder="1" applyAlignment="1">
      <alignment horizontal="center" vertical="top" wrapText="1"/>
      <protection/>
    </xf>
    <xf numFmtId="0" fontId="2" fillId="0" borderId="10" xfId="53" applyFont="1" applyBorder="1" applyAlignment="1">
      <alignment horizontal="center" vertical="top" wrapText="1"/>
      <protection/>
    </xf>
    <xf numFmtId="0" fontId="2" fillId="0" borderId="11" xfId="53" applyFont="1" applyBorder="1" applyAlignment="1">
      <alignment horizontal="center" vertical="top" wrapText="1"/>
      <protection/>
    </xf>
    <xf numFmtId="0" fontId="2" fillId="0" borderId="12" xfId="53" applyFont="1" applyBorder="1" applyAlignment="1">
      <alignment horizontal="center" vertical="top" wrapText="1"/>
      <protection/>
    </xf>
    <xf numFmtId="0" fontId="5" fillId="0" borderId="13" xfId="0" applyNumberFormat="1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53" applyFont="1" applyFill="1" applyBorder="1" applyAlignment="1">
      <alignment horizontal="left" vertical="center" wrapText="1"/>
      <protection/>
    </xf>
    <xf numFmtId="0" fontId="2" fillId="0" borderId="19" xfId="53" applyFont="1" applyFill="1" applyBorder="1" applyAlignment="1">
      <alignment horizontal="center" vertical="top" wrapText="1"/>
      <protection/>
    </xf>
    <xf numFmtId="0" fontId="5" fillId="0" borderId="19" xfId="53" applyFont="1" applyBorder="1" applyAlignment="1">
      <alignment horizontal="center" vertical="top" wrapText="1"/>
      <protection/>
    </xf>
    <xf numFmtId="0" fontId="5" fillId="0" borderId="20" xfId="53" applyFont="1" applyBorder="1" applyAlignment="1">
      <alignment horizontal="center" vertical="top" wrapText="1"/>
      <protection/>
    </xf>
    <xf numFmtId="0" fontId="5" fillId="0" borderId="20" xfId="53" applyFont="1" applyFill="1" applyBorder="1" applyAlignment="1">
      <alignment horizontal="center" vertical="top" wrapText="1"/>
      <protection/>
    </xf>
    <xf numFmtId="0" fontId="2" fillId="0" borderId="21" xfId="53" applyFont="1" applyFill="1" applyBorder="1" applyAlignment="1">
      <alignment horizontal="center" vertical="top" wrapText="1"/>
      <protection/>
    </xf>
    <xf numFmtId="0" fontId="5" fillId="0" borderId="20" xfId="0" applyFont="1" applyBorder="1" applyAlignment="1">
      <alignment vertical="center"/>
    </xf>
    <xf numFmtId="0" fontId="5" fillId="33" borderId="19" xfId="53" applyFont="1" applyFill="1" applyBorder="1" applyAlignment="1">
      <alignment horizontal="center" vertical="top" wrapText="1"/>
      <protection/>
    </xf>
    <xf numFmtId="0" fontId="2" fillId="0" borderId="20" xfId="53" applyFont="1" applyFill="1" applyBorder="1" applyAlignment="1">
      <alignment horizontal="center" vertical="top" wrapText="1"/>
      <protection/>
    </xf>
    <xf numFmtId="0" fontId="5" fillId="33" borderId="13" xfId="53" applyFont="1" applyFill="1" applyBorder="1" applyAlignment="1">
      <alignment horizontal="left" vertical="top" wrapText="1"/>
      <protection/>
    </xf>
    <xf numFmtId="0" fontId="5" fillId="33" borderId="13" xfId="53" applyFont="1" applyFill="1" applyBorder="1" applyAlignment="1">
      <alignment horizontal="center" vertical="top" wrapText="1"/>
      <protection/>
    </xf>
    <xf numFmtId="1" fontId="5" fillId="33" borderId="13" xfId="53" applyNumberFormat="1" applyFont="1" applyFill="1" applyBorder="1" applyAlignment="1">
      <alignment horizontal="center" vertical="top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59" fillId="0" borderId="0" xfId="53" applyFont="1" applyFill="1" applyBorder="1" applyAlignment="1">
      <alignment horizontal="left" vertical="top" wrapText="1"/>
      <protection/>
    </xf>
    <xf numFmtId="0" fontId="9" fillId="0" borderId="0" xfId="53" applyFont="1" applyFill="1" applyBorder="1" applyAlignment="1">
      <alignment horizontal="left" vertical="top" wrapText="1"/>
      <protection/>
    </xf>
    <xf numFmtId="0" fontId="6" fillId="0" borderId="0" xfId="53" applyFont="1" applyFill="1" applyBorder="1" applyAlignment="1">
      <alignment horizontal="center" vertical="top" wrapText="1"/>
      <protection/>
    </xf>
    <xf numFmtId="0" fontId="2" fillId="0" borderId="0" xfId="53" applyFont="1" applyFill="1" applyBorder="1" applyAlignment="1">
      <alignment horizontal="center" vertical="top" wrapText="1"/>
      <protection/>
    </xf>
    <xf numFmtId="0" fontId="2" fillId="0" borderId="0" xfId="53" applyFont="1" applyFill="1" applyBorder="1" applyAlignment="1">
      <alignment horizontal="left" vertical="top"/>
      <protection/>
    </xf>
    <xf numFmtId="0" fontId="2" fillId="0" borderId="0" xfId="53" applyFont="1" applyAlignment="1">
      <alignment horizontal="left"/>
      <protection/>
    </xf>
    <xf numFmtId="0" fontId="3" fillId="0" borderId="0" xfId="53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59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2" fillId="0" borderId="0" xfId="53" applyFont="1" applyFill="1" applyAlignment="1">
      <alignment horizontal="left"/>
      <protection/>
    </xf>
    <xf numFmtId="0" fontId="3" fillId="0" borderId="0" xfId="53" applyFont="1" applyFill="1" applyAlignment="1">
      <alignment horizontal="left" vertical="top" wrapText="1"/>
      <protection/>
    </xf>
    <xf numFmtId="0" fontId="4" fillId="0" borderId="0" xfId="53" applyFont="1" applyFill="1" applyAlignment="1">
      <alignment horizontal="left" vertical="top" wrapText="1"/>
      <protection/>
    </xf>
    <xf numFmtId="0" fontId="6" fillId="0" borderId="0" xfId="53" applyFont="1" applyFill="1" applyAlignment="1">
      <alignment horizontal="left" vertical="top" wrapText="1"/>
      <protection/>
    </xf>
    <xf numFmtId="0" fontId="2" fillId="0" borderId="0" xfId="53" applyFont="1" applyFill="1" applyAlignment="1">
      <alignment horizontal="center" vertical="top" wrapText="1"/>
      <protection/>
    </xf>
    <xf numFmtId="0" fontId="2" fillId="0" borderId="0" xfId="53" applyFont="1" applyFill="1" applyAlignment="1">
      <alignment horizontal="left" vertical="top"/>
      <protection/>
    </xf>
    <xf numFmtId="0" fontId="2" fillId="0" borderId="0" xfId="53" applyFont="1" applyFill="1" applyAlignment="1">
      <alignment horizontal="left"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59" fillId="0" borderId="0" xfId="53" applyFont="1" applyAlignment="1">
      <alignment horizontal="left" vertical="top" wrapText="1"/>
      <protection/>
    </xf>
    <xf numFmtId="0" fontId="6" fillId="0" borderId="0" xfId="53" applyFont="1" applyAlignment="1">
      <alignment horizontal="center" vertical="top" wrapText="1"/>
      <protection/>
    </xf>
    <xf numFmtId="0" fontId="2" fillId="0" borderId="0" xfId="53" applyFont="1" applyAlignment="1">
      <alignment horizontal="center" vertical="top" wrapText="1"/>
      <protection/>
    </xf>
    <xf numFmtId="0" fontId="2" fillId="0" borderId="0" xfId="53" applyFont="1" applyAlignment="1">
      <alignment horizontal="left" vertical="top"/>
      <protection/>
    </xf>
    <xf numFmtId="0" fontId="2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0" fillId="0" borderId="0" xfId="53" applyFont="1" applyFill="1" applyBorder="1" applyAlignment="1">
      <alignment horizontal="left" vertical="top" wrapText="1"/>
      <protection/>
    </xf>
    <xf numFmtId="0" fontId="56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="80" zoomScaleNormal="80" zoomScaleSheetLayoutView="100" workbookViewId="0" topLeftCell="A1">
      <selection activeCell="E34" sqref="E34"/>
    </sheetView>
  </sheetViews>
  <sheetFormatPr defaultColWidth="9.140625" defaultRowHeight="12.75"/>
  <cols>
    <col min="1" max="1" width="3.57421875" style="0" customWidth="1"/>
    <col min="2" max="2" width="13.7109375" style="0" customWidth="1"/>
    <col min="3" max="3" width="16.421875" style="0" customWidth="1"/>
    <col min="4" max="4" width="22.7109375" style="0" customWidth="1"/>
    <col min="5" max="5" width="36.421875" style="0" customWidth="1"/>
    <col min="6" max="6" width="5.421875" style="0" customWidth="1"/>
    <col min="7" max="7" width="4.57421875" style="0" customWidth="1"/>
    <col min="8" max="8" width="4.28125" style="0" customWidth="1"/>
    <col min="9" max="9" width="4.140625" style="0" customWidth="1"/>
    <col min="10" max="10" width="4.421875" style="0" customWidth="1"/>
    <col min="11" max="11" width="3.421875" style="0" customWidth="1"/>
    <col min="12" max="12" width="4.7109375" style="0" customWidth="1"/>
    <col min="13" max="13" width="4.00390625" style="0" customWidth="1"/>
    <col min="14" max="14" width="4.140625" style="0" customWidth="1"/>
    <col min="15" max="15" width="4.421875" style="0" customWidth="1"/>
    <col min="16" max="16" width="4.140625" style="0" customWidth="1"/>
    <col min="17" max="17" width="5.8515625" style="0" customWidth="1"/>
    <col min="18" max="18" width="7.28125" style="0" customWidth="1"/>
    <col min="19" max="19" width="7.7109375" style="0" customWidth="1"/>
    <col min="20" max="20" width="13.57421875" style="0" customWidth="1"/>
  </cols>
  <sheetData>
    <row r="1" spans="1:20" ht="15">
      <c r="A1" s="141" t="s">
        <v>295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1:20" ht="1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5">
      <c r="A3" s="142" t="s">
        <v>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1:20" ht="15">
      <c r="A4" s="142" t="s">
        <v>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</row>
    <row r="5" spans="1:20" ht="15">
      <c r="A5" s="143" t="s">
        <v>292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</row>
    <row r="6" spans="1:20" ht="15">
      <c r="A6" s="137" t="s">
        <v>296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</row>
    <row r="7" spans="1:20" ht="15">
      <c r="A7" s="137" t="s">
        <v>297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61"/>
      <c r="R7" s="61"/>
      <c r="S7" s="61"/>
      <c r="T7" s="61"/>
    </row>
    <row r="8" spans="1:20" ht="14.25">
      <c r="A8" s="136" t="s">
        <v>2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</row>
    <row r="9" spans="1:20" ht="15">
      <c r="A9" s="136" t="s">
        <v>3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</row>
    <row r="10" spans="1:20" ht="14.25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</row>
    <row r="11" spans="1:20" ht="12.7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</row>
    <row r="12" spans="1:20" ht="13.5" thickBot="1">
      <c r="A12" s="51"/>
      <c r="B12" s="51"/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0" ht="60" customHeight="1" thickBot="1">
      <c r="A13" s="63" t="s">
        <v>4</v>
      </c>
      <c r="B13" s="115" t="s">
        <v>5</v>
      </c>
      <c r="C13" s="84" t="s">
        <v>6</v>
      </c>
      <c r="D13" s="83" t="s">
        <v>7</v>
      </c>
      <c r="E13" s="83" t="s">
        <v>8</v>
      </c>
      <c r="F13" s="85" t="s">
        <v>9</v>
      </c>
      <c r="G13" s="86" t="s">
        <v>10</v>
      </c>
      <c r="H13" s="83" t="s">
        <v>11</v>
      </c>
      <c r="I13" s="83" t="s">
        <v>12</v>
      </c>
      <c r="J13" s="83" t="s">
        <v>13</v>
      </c>
      <c r="K13" s="83" t="s">
        <v>14</v>
      </c>
      <c r="L13" s="83" t="s">
        <v>15</v>
      </c>
      <c r="M13" s="83" t="s">
        <v>16</v>
      </c>
      <c r="N13" s="83" t="s">
        <v>17</v>
      </c>
      <c r="O13" s="83" t="s">
        <v>18</v>
      </c>
      <c r="P13" s="83" t="s">
        <v>19</v>
      </c>
      <c r="Q13" s="83" t="s">
        <v>20</v>
      </c>
      <c r="R13" s="83" t="s">
        <v>21</v>
      </c>
      <c r="S13" s="83" t="s">
        <v>22</v>
      </c>
      <c r="T13" s="99" t="s">
        <v>23</v>
      </c>
    </row>
    <row r="14" spans="1:21" ht="14.25">
      <c r="A14" s="108">
        <v>1</v>
      </c>
      <c r="B14" s="133" t="s">
        <v>24</v>
      </c>
      <c r="C14" s="134" t="s">
        <v>25</v>
      </c>
      <c r="D14" s="133" t="s">
        <v>26</v>
      </c>
      <c r="E14" s="133" t="s">
        <v>27</v>
      </c>
      <c r="F14" s="134" t="s">
        <v>28</v>
      </c>
      <c r="G14" s="134">
        <v>3</v>
      </c>
      <c r="H14" s="134">
        <v>3</v>
      </c>
      <c r="I14" s="134">
        <v>2</v>
      </c>
      <c r="J14" s="134">
        <v>2</v>
      </c>
      <c r="K14" s="134">
        <v>3</v>
      </c>
      <c r="L14" s="134">
        <v>4</v>
      </c>
      <c r="M14" s="134">
        <v>10</v>
      </c>
      <c r="N14" s="134">
        <v>4</v>
      </c>
      <c r="O14" s="134">
        <v>1</v>
      </c>
      <c r="P14" s="134">
        <v>5</v>
      </c>
      <c r="Q14" s="135">
        <f aca="true" t="shared" si="0" ref="Q14:Q22">SUM(G14:P14)</f>
        <v>37</v>
      </c>
      <c r="R14" s="135">
        <v>65</v>
      </c>
      <c r="S14" s="135">
        <f aca="true" t="shared" si="1" ref="S14:S22">Q14/R14*100</f>
        <v>56.92307692307692</v>
      </c>
      <c r="T14" s="131" t="s">
        <v>29</v>
      </c>
      <c r="U14" t="s">
        <v>30</v>
      </c>
    </row>
    <row r="15" spans="1:20" ht="14.25">
      <c r="A15" s="69">
        <v>2</v>
      </c>
      <c r="B15" s="72" t="s">
        <v>31</v>
      </c>
      <c r="C15" s="71" t="s">
        <v>25</v>
      </c>
      <c r="D15" s="72" t="s">
        <v>26</v>
      </c>
      <c r="E15" s="72" t="s">
        <v>27</v>
      </c>
      <c r="F15" s="71" t="s">
        <v>28</v>
      </c>
      <c r="G15" s="71">
        <v>2</v>
      </c>
      <c r="H15" s="71">
        <v>3</v>
      </c>
      <c r="I15" s="71">
        <v>2</v>
      </c>
      <c r="J15" s="71">
        <v>0</v>
      </c>
      <c r="K15" s="71">
        <v>5</v>
      </c>
      <c r="L15" s="71">
        <v>2</v>
      </c>
      <c r="M15" s="71">
        <v>9</v>
      </c>
      <c r="N15" s="71">
        <v>5</v>
      </c>
      <c r="O15" s="71">
        <v>1</v>
      </c>
      <c r="P15" s="71">
        <v>7</v>
      </c>
      <c r="Q15" s="103">
        <f t="shared" si="0"/>
        <v>36</v>
      </c>
      <c r="R15" s="103">
        <v>65</v>
      </c>
      <c r="S15" s="103">
        <f t="shared" si="1"/>
        <v>55.38461538461539</v>
      </c>
      <c r="T15" s="131" t="s">
        <v>32</v>
      </c>
    </row>
    <row r="16" spans="1:20" ht="14.25">
      <c r="A16" s="108">
        <v>3</v>
      </c>
      <c r="B16" s="133" t="s">
        <v>33</v>
      </c>
      <c r="C16" s="134" t="s">
        <v>25</v>
      </c>
      <c r="D16" s="133" t="s">
        <v>26</v>
      </c>
      <c r="E16" s="133" t="s">
        <v>27</v>
      </c>
      <c r="F16" s="134" t="s">
        <v>28</v>
      </c>
      <c r="G16" s="134">
        <v>3</v>
      </c>
      <c r="H16" s="134">
        <v>3</v>
      </c>
      <c r="I16" s="134">
        <v>2</v>
      </c>
      <c r="J16" s="134">
        <v>0</v>
      </c>
      <c r="K16" s="134">
        <v>5</v>
      </c>
      <c r="L16" s="134">
        <v>4</v>
      </c>
      <c r="M16" s="134">
        <v>9</v>
      </c>
      <c r="N16" s="134">
        <v>5</v>
      </c>
      <c r="O16" s="134">
        <v>2</v>
      </c>
      <c r="P16" s="134">
        <v>4</v>
      </c>
      <c r="Q16" s="135">
        <f t="shared" si="0"/>
        <v>37</v>
      </c>
      <c r="R16" s="135">
        <v>65</v>
      </c>
      <c r="S16" s="135">
        <f t="shared" si="1"/>
        <v>56.92307692307692</v>
      </c>
      <c r="T16" s="131" t="s">
        <v>32</v>
      </c>
    </row>
    <row r="17" spans="1:20" ht="15">
      <c r="A17" s="16">
        <v>4</v>
      </c>
      <c r="B17" s="88" t="s">
        <v>34</v>
      </c>
      <c r="C17" s="16" t="s">
        <v>25</v>
      </c>
      <c r="D17" s="88" t="s">
        <v>26</v>
      </c>
      <c r="E17" s="88" t="s">
        <v>27</v>
      </c>
      <c r="F17" s="16" t="s">
        <v>28</v>
      </c>
      <c r="G17" s="16">
        <v>3</v>
      </c>
      <c r="H17" s="16">
        <v>3</v>
      </c>
      <c r="I17" s="16">
        <v>2</v>
      </c>
      <c r="J17" s="16">
        <v>0</v>
      </c>
      <c r="K17" s="16">
        <v>10</v>
      </c>
      <c r="L17" s="16">
        <v>4</v>
      </c>
      <c r="M17" s="16">
        <v>10</v>
      </c>
      <c r="N17" s="16">
        <v>7</v>
      </c>
      <c r="O17" s="16">
        <v>4</v>
      </c>
      <c r="P17" s="16">
        <v>5</v>
      </c>
      <c r="Q17" s="79">
        <f t="shared" si="0"/>
        <v>48</v>
      </c>
      <c r="R17" s="79">
        <v>65</v>
      </c>
      <c r="S17" s="79">
        <f t="shared" si="1"/>
        <v>73.84615384615385</v>
      </c>
      <c r="T17" s="125" t="s">
        <v>35</v>
      </c>
    </row>
    <row r="18" spans="1:20" ht="16.5" customHeight="1">
      <c r="A18" s="16">
        <v>5</v>
      </c>
      <c r="B18" s="88" t="s">
        <v>36</v>
      </c>
      <c r="C18" s="16" t="s">
        <v>25</v>
      </c>
      <c r="D18" s="88" t="s">
        <v>26</v>
      </c>
      <c r="E18" s="88" t="s">
        <v>27</v>
      </c>
      <c r="F18" s="16" t="s">
        <v>28</v>
      </c>
      <c r="G18" s="16">
        <v>3</v>
      </c>
      <c r="H18" s="16">
        <v>3</v>
      </c>
      <c r="I18" s="16">
        <v>2</v>
      </c>
      <c r="J18" s="16">
        <v>0</v>
      </c>
      <c r="K18" s="16">
        <v>10</v>
      </c>
      <c r="L18" s="16">
        <v>4</v>
      </c>
      <c r="M18" s="16">
        <v>10</v>
      </c>
      <c r="N18" s="16">
        <v>7</v>
      </c>
      <c r="O18" s="16">
        <v>4</v>
      </c>
      <c r="P18" s="16">
        <v>5</v>
      </c>
      <c r="Q18" s="79">
        <f t="shared" si="0"/>
        <v>48</v>
      </c>
      <c r="R18" s="79">
        <v>65</v>
      </c>
      <c r="S18" s="79">
        <f t="shared" si="1"/>
        <v>73.84615384615385</v>
      </c>
      <c r="T18" s="125" t="s">
        <v>35</v>
      </c>
    </row>
    <row r="19" spans="1:20" ht="14.25">
      <c r="A19" s="69">
        <v>6</v>
      </c>
      <c r="B19" s="72" t="s">
        <v>37</v>
      </c>
      <c r="C19" s="71" t="s">
        <v>25</v>
      </c>
      <c r="D19" s="72" t="s">
        <v>26</v>
      </c>
      <c r="E19" s="72" t="s">
        <v>27</v>
      </c>
      <c r="F19" s="71" t="s">
        <v>28</v>
      </c>
      <c r="G19" s="71">
        <v>2</v>
      </c>
      <c r="H19" s="71">
        <v>2</v>
      </c>
      <c r="I19" s="71">
        <v>0</v>
      </c>
      <c r="J19" s="71">
        <v>2</v>
      </c>
      <c r="K19" s="71">
        <v>0</v>
      </c>
      <c r="L19" s="71">
        <v>4</v>
      </c>
      <c r="M19" s="71">
        <v>3</v>
      </c>
      <c r="N19" s="71">
        <v>5</v>
      </c>
      <c r="O19" s="71">
        <v>2</v>
      </c>
      <c r="P19" s="71">
        <v>2</v>
      </c>
      <c r="Q19" s="103">
        <f t="shared" si="0"/>
        <v>22</v>
      </c>
      <c r="R19" s="103">
        <v>65</v>
      </c>
      <c r="S19" s="103">
        <f t="shared" si="1"/>
        <v>33.84615384615385</v>
      </c>
      <c r="T19" s="127" t="s">
        <v>32</v>
      </c>
    </row>
    <row r="20" spans="1:20" ht="12.75" customHeight="1">
      <c r="A20" s="69">
        <v>7</v>
      </c>
      <c r="B20" s="72" t="s">
        <v>38</v>
      </c>
      <c r="C20" s="71" t="s">
        <v>25</v>
      </c>
      <c r="D20" s="72" t="s">
        <v>26</v>
      </c>
      <c r="E20" s="72" t="s">
        <v>27</v>
      </c>
      <c r="F20" s="71" t="s">
        <v>28</v>
      </c>
      <c r="G20" s="71">
        <v>2</v>
      </c>
      <c r="H20" s="71">
        <v>4</v>
      </c>
      <c r="I20" s="71">
        <v>0</v>
      </c>
      <c r="J20" s="71">
        <v>0</v>
      </c>
      <c r="K20" s="71">
        <v>3</v>
      </c>
      <c r="L20" s="71">
        <v>4</v>
      </c>
      <c r="M20" s="71">
        <v>10</v>
      </c>
      <c r="N20" s="71">
        <v>4</v>
      </c>
      <c r="O20" s="71">
        <v>3</v>
      </c>
      <c r="P20" s="71">
        <v>5</v>
      </c>
      <c r="Q20" s="103">
        <f t="shared" si="0"/>
        <v>35</v>
      </c>
      <c r="R20" s="103">
        <v>65</v>
      </c>
      <c r="S20" s="103">
        <f t="shared" si="1"/>
        <v>53.84615384615385</v>
      </c>
      <c r="T20" s="127" t="s">
        <v>32</v>
      </c>
    </row>
    <row r="21" spans="1:20" ht="14.25">
      <c r="A21" s="69">
        <v>8</v>
      </c>
      <c r="B21" s="72" t="s">
        <v>39</v>
      </c>
      <c r="C21" s="71" t="s">
        <v>25</v>
      </c>
      <c r="D21" s="72" t="s">
        <v>26</v>
      </c>
      <c r="E21" s="72" t="s">
        <v>27</v>
      </c>
      <c r="F21" s="71" t="s">
        <v>28</v>
      </c>
      <c r="G21" s="71">
        <v>2</v>
      </c>
      <c r="H21" s="71">
        <v>0</v>
      </c>
      <c r="I21" s="71">
        <v>0</v>
      </c>
      <c r="J21" s="71">
        <v>0</v>
      </c>
      <c r="K21" s="71">
        <v>3</v>
      </c>
      <c r="L21" s="71">
        <v>2</v>
      </c>
      <c r="M21" s="71">
        <v>4</v>
      </c>
      <c r="N21" s="71">
        <v>3</v>
      </c>
      <c r="O21" s="71">
        <v>0</v>
      </c>
      <c r="P21" s="71">
        <v>2</v>
      </c>
      <c r="Q21" s="103">
        <f t="shared" si="0"/>
        <v>16</v>
      </c>
      <c r="R21" s="103">
        <v>65</v>
      </c>
      <c r="S21" s="103">
        <f t="shared" si="1"/>
        <v>24.615384615384617</v>
      </c>
      <c r="T21" s="127" t="s">
        <v>32</v>
      </c>
    </row>
    <row r="22" spans="1:21" ht="15">
      <c r="A22" s="68">
        <v>9</v>
      </c>
      <c r="B22" s="88" t="s">
        <v>40</v>
      </c>
      <c r="C22" s="16" t="s">
        <v>25</v>
      </c>
      <c r="D22" s="88" t="s">
        <v>26</v>
      </c>
      <c r="E22" s="88" t="s">
        <v>27</v>
      </c>
      <c r="F22" s="16" t="s">
        <v>28</v>
      </c>
      <c r="G22" s="16">
        <v>3</v>
      </c>
      <c r="H22" s="16">
        <v>4</v>
      </c>
      <c r="I22" s="16">
        <v>4</v>
      </c>
      <c r="J22" s="16">
        <v>2</v>
      </c>
      <c r="K22" s="16">
        <v>5</v>
      </c>
      <c r="L22" s="16">
        <v>4</v>
      </c>
      <c r="M22" s="16">
        <v>10</v>
      </c>
      <c r="N22" s="16">
        <v>2</v>
      </c>
      <c r="O22" s="16">
        <v>4</v>
      </c>
      <c r="P22" s="16">
        <v>6</v>
      </c>
      <c r="Q22" s="79">
        <f t="shared" si="0"/>
        <v>44</v>
      </c>
      <c r="R22" s="79">
        <v>65</v>
      </c>
      <c r="S22" s="79">
        <f t="shared" si="1"/>
        <v>67.6923076923077</v>
      </c>
      <c r="T22" s="132" t="s">
        <v>35</v>
      </c>
      <c r="U22" t="s">
        <v>30</v>
      </c>
    </row>
    <row r="23" ht="18.75" customHeight="1"/>
    <row r="24" spans="2:5" ht="14.25">
      <c r="B24" s="17" t="s">
        <v>41</v>
      </c>
      <c r="C24" s="76"/>
      <c r="D24" s="18" t="s">
        <v>42</v>
      </c>
      <c r="E24" s="76"/>
    </row>
    <row r="25" spans="2:5" ht="14.25">
      <c r="B25" s="19" t="s">
        <v>43</v>
      </c>
      <c r="C25" s="51"/>
      <c r="D25" s="20" t="s">
        <v>44</v>
      </c>
      <c r="E25" s="51"/>
    </row>
    <row r="26" spans="2:5" ht="15" customHeight="1">
      <c r="B26" s="77"/>
      <c r="C26" s="77"/>
      <c r="D26" s="18" t="s">
        <v>45</v>
      </c>
      <c r="E26" s="76"/>
    </row>
    <row r="27" spans="2:18" ht="15">
      <c r="B27" s="60"/>
      <c r="C27" s="60"/>
      <c r="D27" s="21" t="s">
        <v>46</v>
      </c>
      <c r="E27" s="109"/>
      <c r="F27" s="102"/>
      <c r="G27" s="102"/>
      <c r="H27" s="102"/>
      <c r="I27" s="102"/>
      <c r="J27" s="102"/>
      <c r="K27" s="102"/>
      <c r="L27" s="102"/>
      <c r="M27" s="102"/>
      <c r="N27" s="102"/>
      <c r="O27" s="105"/>
      <c r="P27" s="105"/>
      <c r="Q27" s="105"/>
      <c r="R27" s="106"/>
    </row>
    <row r="28" spans="2:18" ht="13.5" customHeight="1">
      <c r="B28" s="78"/>
      <c r="C28" s="76"/>
      <c r="D28" s="76"/>
      <c r="E28" s="76"/>
      <c r="F28" s="102"/>
      <c r="G28" s="102"/>
      <c r="H28" s="102"/>
      <c r="I28" s="102"/>
      <c r="J28" s="102"/>
      <c r="K28" s="102"/>
      <c r="L28" s="102"/>
      <c r="M28" s="102"/>
      <c r="N28" s="102"/>
      <c r="O28" s="107"/>
      <c r="P28" s="107"/>
      <c r="Q28" s="107"/>
      <c r="R28" s="102"/>
    </row>
    <row r="30" ht="12" customHeight="1"/>
  </sheetData>
  <sheetProtection/>
  <mergeCells count="10">
    <mergeCell ref="A8:T8"/>
    <mergeCell ref="A9:T9"/>
    <mergeCell ref="A10:T10"/>
    <mergeCell ref="A11:T11"/>
    <mergeCell ref="A1:T1"/>
    <mergeCell ref="A3:T3"/>
    <mergeCell ref="A4:T4"/>
    <mergeCell ref="A5:T5"/>
    <mergeCell ref="A6:T6"/>
    <mergeCell ref="A7:P7"/>
  </mergeCells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="80" zoomScaleNormal="80" zoomScaleSheetLayoutView="100" workbookViewId="0" topLeftCell="A1">
      <selection activeCell="E36" sqref="E36"/>
    </sheetView>
  </sheetViews>
  <sheetFormatPr defaultColWidth="9.140625" defaultRowHeight="12.75"/>
  <cols>
    <col min="1" max="1" width="4.00390625" style="0" customWidth="1"/>
    <col min="2" max="2" width="14.28125" style="0" customWidth="1"/>
    <col min="3" max="3" width="16.7109375" style="0" customWidth="1"/>
    <col min="4" max="4" width="23.140625" style="0" customWidth="1"/>
    <col min="5" max="5" width="38.8515625" style="0" customWidth="1"/>
    <col min="6" max="6" width="7.140625" style="0" customWidth="1"/>
    <col min="7" max="7" width="4.421875" style="0" customWidth="1"/>
    <col min="8" max="8" width="4.7109375" style="0" customWidth="1"/>
    <col min="9" max="9" width="4.140625" style="0" customWidth="1"/>
    <col min="10" max="10" width="4.57421875" style="0" customWidth="1"/>
    <col min="11" max="12" width="4.140625" style="0" customWidth="1"/>
    <col min="13" max="13" width="4.7109375" style="0" customWidth="1"/>
    <col min="14" max="14" width="3.421875" style="0" customWidth="1"/>
    <col min="15" max="15" width="3.7109375" style="0" customWidth="1"/>
    <col min="16" max="16" width="4.00390625" style="0" customWidth="1"/>
    <col min="17" max="17" width="6.140625" style="0" customWidth="1"/>
    <col min="18" max="18" width="6.8515625" style="0" customWidth="1"/>
    <col min="19" max="19" width="7.140625" style="0" customWidth="1"/>
    <col min="20" max="20" width="13.57421875" style="0" customWidth="1"/>
  </cols>
  <sheetData>
    <row r="1" spans="1:20" ht="15">
      <c r="A1" s="141" t="s">
        <v>291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1:20" ht="1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5">
      <c r="A3" s="142" t="s">
        <v>293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1:20" ht="15">
      <c r="A4" s="142" t="s">
        <v>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</row>
    <row r="5" spans="1:20" ht="15">
      <c r="A5" s="143" t="s">
        <v>292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</row>
    <row r="6" spans="1:20" ht="15">
      <c r="A6" s="137" t="s">
        <v>279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</row>
    <row r="7" spans="1:20" ht="15">
      <c r="A7" s="137" t="s">
        <v>294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61"/>
      <c r="R7" s="61"/>
      <c r="S7" s="61"/>
      <c r="T7" s="61"/>
    </row>
    <row r="8" spans="1:20" ht="14.25">
      <c r="A8" s="136" t="s">
        <v>48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</row>
    <row r="9" spans="1:20" ht="15">
      <c r="A9" s="136" t="s">
        <v>49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</row>
    <row r="10" spans="1:20" ht="14.25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</row>
    <row r="11" spans="1:20" ht="12.7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</row>
    <row r="12" spans="1:20" ht="13.5" thickBot="1">
      <c r="A12" s="51"/>
      <c r="B12" s="51"/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0" ht="71.25" customHeight="1" thickBot="1">
      <c r="A13" s="63" t="s">
        <v>4</v>
      </c>
      <c r="B13" s="115" t="s">
        <v>5</v>
      </c>
      <c r="C13" s="84" t="s">
        <v>6</v>
      </c>
      <c r="D13" s="83" t="s">
        <v>7</v>
      </c>
      <c r="E13" s="83" t="s">
        <v>8</v>
      </c>
      <c r="F13" s="85" t="s">
        <v>9</v>
      </c>
      <c r="G13" s="86" t="s">
        <v>10</v>
      </c>
      <c r="H13" s="83" t="s">
        <v>11</v>
      </c>
      <c r="I13" s="83" t="s">
        <v>12</v>
      </c>
      <c r="J13" s="83" t="s">
        <v>13</v>
      </c>
      <c r="K13" s="83" t="s">
        <v>14</v>
      </c>
      <c r="L13" s="83" t="s">
        <v>15</v>
      </c>
      <c r="M13" s="83" t="s">
        <v>16</v>
      </c>
      <c r="N13" s="83" t="s">
        <v>17</v>
      </c>
      <c r="O13" s="83" t="s">
        <v>18</v>
      </c>
      <c r="P13" s="83" t="s">
        <v>19</v>
      </c>
      <c r="Q13" s="83" t="s">
        <v>20</v>
      </c>
      <c r="R13" s="83" t="s">
        <v>21</v>
      </c>
      <c r="S13" s="83" t="s">
        <v>22</v>
      </c>
      <c r="T13" s="99" t="s">
        <v>23</v>
      </c>
    </row>
    <row r="14" spans="1:20" ht="15">
      <c r="A14" s="16">
        <v>1</v>
      </c>
      <c r="B14" s="88" t="s">
        <v>50</v>
      </c>
      <c r="C14" s="88" t="s">
        <v>25</v>
      </c>
      <c r="D14" s="88" t="s">
        <v>26</v>
      </c>
      <c r="E14" s="9" t="s">
        <v>51</v>
      </c>
      <c r="F14" s="88" t="s">
        <v>52</v>
      </c>
      <c r="G14" s="16">
        <v>3</v>
      </c>
      <c r="H14" s="16">
        <v>5</v>
      </c>
      <c r="I14" s="16">
        <v>4</v>
      </c>
      <c r="J14" s="16">
        <v>1</v>
      </c>
      <c r="K14" s="16">
        <v>5</v>
      </c>
      <c r="L14" s="16">
        <v>4</v>
      </c>
      <c r="M14" s="16">
        <v>10</v>
      </c>
      <c r="N14" s="16">
        <v>6</v>
      </c>
      <c r="O14" s="16">
        <v>5</v>
      </c>
      <c r="P14" s="16">
        <v>0</v>
      </c>
      <c r="Q14" s="79">
        <f aca="true" t="shared" si="0" ref="Q14:Q24">SUM(G14:P14)</f>
        <v>43</v>
      </c>
      <c r="R14" s="79">
        <v>65</v>
      </c>
      <c r="S14" s="79">
        <f aca="true" t="shared" si="1" ref="S14:S24">Q14/R14*100</f>
        <v>66.15384615384615</v>
      </c>
      <c r="T14" s="125" t="s">
        <v>35</v>
      </c>
    </row>
    <row r="15" spans="1:20" ht="14.25">
      <c r="A15" s="71">
        <v>2</v>
      </c>
      <c r="B15" s="72" t="s">
        <v>53</v>
      </c>
      <c r="C15" s="72" t="s">
        <v>25</v>
      </c>
      <c r="D15" s="72" t="s">
        <v>26</v>
      </c>
      <c r="E15" s="70" t="s">
        <v>51</v>
      </c>
      <c r="F15" s="72" t="s">
        <v>52</v>
      </c>
      <c r="G15" s="71">
        <v>2</v>
      </c>
      <c r="H15" s="71">
        <v>3</v>
      </c>
      <c r="I15" s="71">
        <v>0</v>
      </c>
      <c r="J15" s="71">
        <v>0</v>
      </c>
      <c r="K15" s="71">
        <v>5</v>
      </c>
      <c r="L15" s="71">
        <v>4</v>
      </c>
      <c r="M15" s="71">
        <v>10</v>
      </c>
      <c r="N15" s="71">
        <v>6</v>
      </c>
      <c r="O15" s="71">
        <v>0</v>
      </c>
      <c r="P15" s="71">
        <v>1</v>
      </c>
      <c r="Q15" s="103">
        <f t="shared" si="0"/>
        <v>31</v>
      </c>
      <c r="R15" s="103">
        <v>65</v>
      </c>
      <c r="S15" s="103">
        <f t="shared" si="1"/>
        <v>47.69230769230769</v>
      </c>
      <c r="T15" s="126" t="s">
        <v>32</v>
      </c>
    </row>
    <row r="16" spans="1:20" ht="15.75" customHeight="1">
      <c r="A16" s="71">
        <v>3</v>
      </c>
      <c r="B16" s="72" t="s">
        <v>54</v>
      </c>
      <c r="C16" s="72" t="s">
        <v>25</v>
      </c>
      <c r="D16" s="72" t="s">
        <v>26</v>
      </c>
      <c r="E16" s="70" t="s">
        <v>27</v>
      </c>
      <c r="F16" s="72" t="s">
        <v>55</v>
      </c>
      <c r="G16" s="71">
        <v>2</v>
      </c>
      <c r="H16" s="71">
        <v>1</v>
      </c>
      <c r="I16" s="71">
        <v>0</v>
      </c>
      <c r="J16" s="71">
        <v>0</v>
      </c>
      <c r="K16" s="71">
        <v>5</v>
      </c>
      <c r="L16" s="71">
        <v>2</v>
      </c>
      <c r="M16" s="71">
        <v>0</v>
      </c>
      <c r="N16" s="71">
        <v>0</v>
      </c>
      <c r="O16" s="71">
        <v>0</v>
      </c>
      <c r="P16" s="71">
        <v>0</v>
      </c>
      <c r="Q16" s="103">
        <f t="shared" si="0"/>
        <v>10</v>
      </c>
      <c r="R16" s="103">
        <v>65</v>
      </c>
      <c r="S16" s="103">
        <f t="shared" si="1"/>
        <v>15.384615384615385</v>
      </c>
      <c r="T16" s="126" t="s">
        <v>32</v>
      </c>
    </row>
    <row r="17" spans="1:20" ht="14.25">
      <c r="A17" s="71">
        <v>4</v>
      </c>
      <c r="B17" s="72" t="s">
        <v>56</v>
      </c>
      <c r="C17" s="72" t="s">
        <v>25</v>
      </c>
      <c r="D17" s="72" t="s">
        <v>26</v>
      </c>
      <c r="E17" s="70" t="s">
        <v>51</v>
      </c>
      <c r="F17" s="72" t="s">
        <v>52</v>
      </c>
      <c r="G17" s="71">
        <v>2</v>
      </c>
      <c r="H17" s="71">
        <v>3</v>
      </c>
      <c r="I17" s="71">
        <v>0</v>
      </c>
      <c r="J17" s="71">
        <v>0</v>
      </c>
      <c r="K17" s="71">
        <v>3</v>
      </c>
      <c r="L17" s="71">
        <v>4</v>
      </c>
      <c r="M17" s="71">
        <v>10</v>
      </c>
      <c r="N17" s="71">
        <v>2</v>
      </c>
      <c r="O17" s="71">
        <v>4</v>
      </c>
      <c r="P17" s="71">
        <v>4</v>
      </c>
      <c r="Q17" s="103">
        <f t="shared" si="0"/>
        <v>32</v>
      </c>
      <c r="R17" s="103">
        <v>65</v>
      </c>
      <c r="S17" s="103">
        <f t="shared" si="1"/>
        <v>49.23076923076923</v>
      </c>
      <c r="T17" s="126" t="s">
        <v>32</v>
      </c>
    </row>
    <row r="18" spans="1:20" ht="15">
      <c r="A18" s="16">
        <v>5</v>
      </c>
      <c r="B18" s="88" t="s">
        <v>57</v>
      </c>
      <c r="C18" s="88" t="s">
        <v>25</v>
      </c>
      <c r="D18" s="88" t="s">
        <v>26</v>
      </c>
      <c r="E18" s="9" t="s">
        <v>51</v>
      </c>
      <c r="F18" s="88" t="s">
        <v>52</v>
      </c>
      <c r="G18" s="16">
        <v>3</v>
      </c>
      <c r="H18" s="16">
        <v>5</v>
      </c>
      <c r="I18" s="16">
        <v>2</v>
      </c>
      <c r="J18" s="16">
        <v>1</v>
      </c>
      <c r="K18" s="16">
        <v>8</v>
      </c>
      <c r="L18" s="16">
        <v>4</v>
      </c>
      <c r="M18" s="16">
        <v>8</v>
      </c>
      <c r="N18" s="16">
        <v>3</v>
      </c>
      <c r="O18" s="16">
        <v>5</v>
      </c>
      <c r="P18" s="16">
        <v>2</v>
      </c>
      <c r="Q18" s="79">
        <f t="shared" si="0"/>
        <v>41</v>
      </c>
      <c r="R18" s="79">
        <v>65</v>
      </c>
      <c r="S18" s="79">
        <f t="shared" si="1"/>
        <v>63.07692307692307</v>
      </c>
      <c r="T18" s="125" t="s">
        <v>35</v>
      </c>
    </row>
    <row r="19" spans="1:20" ht="14.25">
      <c r="A19" s="71">
        <v>6</v>
      </c>
      <c r="B19" s="72" t="s">
        <v>58</v>
      </c>
      <c r="C19" s="72" t="s">
        <v>25</v>
      </c>
      <c r="D19" s="72" t="s">
        <v>26</v>
      </c>
      <c r="E19" s="70" t="s">
        <v>51</v>
      </c>
      <c r="F19" s="72" t="s">
        <v>52</v>
      </c>
      <c r="G19" s="71">
        <v>3</v>
      </c>
      <c r="H19" s="71">
        <v>6</v>
      </c>
      <c r="I19" s="71">
        <v>0</v>
      </c>
      <c r="J19" s="71">
        <v>0</v>
      </c>
      <c r="K19" s="71">
        <v>8</v>
      </c>
      <c r="L19" s="71">
        <v>4</v>
      </c>
      <c r="M19" s="71">
        <v>9</v>
      </c>
      <c r="N19" s="71">
        <v>4</v>
      </c>
      <c r="O19" s="71">
        <v>2</v>
      </c>
      <c r="P19" s="71">
        <v>2</v>
      </c>
      <c r="Q19" s="103">
        <f t="shared" si="0"/>
        <v>38</v>
      </c>
      <c r="R19" s="103">
        <v>65</v>
      </c>
      <c r="S19" s="103">
        <f t="shared" si="1"/>
        <v>58.46153846153847</v>
      </c>
      <c r="T19" s="127" t="s">
        <v>32</v>
      </c>
    </row>
    <row r="20" spans="1:20" ht="14.25" customHeight="1">
      <c r="A20" s="71">
        <v>7</v>
      </c>
      <c r="B20" s="72" t="s">
        <v>59</v>
      </c>
      <c r="C20" s="72" t="s">
        <v>25</v>
      </c>
      <c r="D20" s="72" t="s">
        <v>26</v>
      </c>
      <c r="E20" s="70" t="s">
        <v>27</v>
      </c>
      <c r="F20" s="72" t="s">
        <v>55</v>
      </c>
      <c r="G20" s="71">
        <v>3</v>
      </c>
      <c r="H20" s="71">
        <v>1</v>
      </c>
      <c r="I20" s="71">
        <v>2</v>
      </c>
      <c r="J20" s="71">
        <v>0</v>
      </c>
      <c r="K20" s="71">
        <v>5</v>
      </c>
      <c r="L20" s="71">
        <v>2</v>
      </c>
      <c r="M20" s="71">
        <v>0</v>
      </c>
      <c r="N20" s="71">
        <v>3</v>
      </c>
      <c r="O20" s="71">
        <v>2</v>
      </c>
      <c r="P20" s="71">
        <v>0</v>
      </c>
      <c r="Q20" s="103">
        <f t="shared" si="0"/>
        <v>18</v>
      </c>
      <c r="R20" s="103">
        <v>65</v>
      </c>
      <c r="S20" s="103">
        <f t="shared" si="1"/>
        <v>27.692307692307693</v>
      </c>
      <c r="T20" s="127" t="s">
        <v>32</v>
      </c>
    </row>
    <row r="21" spans="1:20" ht="14.25">
      <c r="A21" s="71">
        <v>8</v>
      </c>
      <c r="B21" s="72" t="s">
        <v>60</v>
      </c>
      <c r="C21" s="72" t="s">
        <v>25</v>
      </c>
      <c r="D21" s="72" t="s">
        <v>26</v>
      </c>
      <c r="E21" s="70" t="s">
        <v>51</v>
      </c>
      <c r="F21" s="72" t="s">
        <v>52</v>
      </c>
      <c r="G21" s="71">
        <v>3</v>
      </c>
      <c r="H21" s="71">
        <v>6</v>
      </c>
      <c r="I21" s="71">
        <v>2</v>
      </c>
      <c r="J21" s="71">
        <v>3</v>
      </c>
      <c r="K21" s="71">
        <v>5</v>
      </c>
      <c r="L21" s="71">
        <v>0</v>
      </c>
      <c r="M21" s="71">
        <v>6</v>
      </c>
      <c r="N21" s="71">
        <v>6</v>
      </c>
      <c r="O21" s="71">
        <v>4</v>
      </c>
      <c r="P21" s="71">
        <v>4</v>
      </c>
      <c r="Q21" s="103">
        <f t="shared" si="0"/>
        <v>39</v>
      </c>
      <c r="R21" s="103">
        <v>65</v>
      </c>
      <c r="S21" s="103">
        <f t="shared" si="1"/>
        <v>60</v>
      </c>
      <c r="T21" s="127" t="s">
        <v>32</v>
      </c>
    </row>
    <row r="22" spans="1:20" ht="14.25">
      <c r="A22" s="16">
        <v>9</v>
      </c>
      <c r="B22" s="88" t="s">
        <v>61</v>
      </c>
      <c r="C22" s="88" t="s">
        <v>25</v>
      </c>
      <c r="D22" s="88" t="s">
        <v>26</v>
      </c>
      <c r="E22" s="9" t="s">
        <v>51</v>
      </c>
      <c r="F22" s="88" t="s">
        <v>52</v>
      </c>
      <c r="G22" s="16">
        <v>3</v>
      </c>
      <c r="H22" s="16">
        <v>6</v>
      </c>
      <c r="I22" s="16">
        <v>2</v>
      </c>
      <c r="J22" s="16">
        <v>3</v>
      </c>
      <c r="K22" s="16">
        <v>3</v>
      </c>
      <c r="L22" s="16">
        <v>0</v>
      </c>
      <c r="M22" s="16">
        <v>6</v>
      </c>
      <c r="N22" s="16">
        <v>6</v>
      </c>
      <c r="O22" s="16">
        <v>4</v>
      </c>
      <c r="P22" s="16">
        <v>4</v>
      </c>
      <c r="Q22" s="79">
        <f t="shared" si="0"/>
        <v>37</v>
      </c>
      <c r="R22" s="79">
        <v>65</v>
      </c>
      <c r="S22" s="79">
        <f t="shared" si="1"/>
        <v>56.92307692307692</v>
      </c>
      <c r="T22" s="128" t="s">
        <v>32</v>
      </c>
    </row>
    <row r="23" spans="1:20" ht="15">
      <c r="A23" s="16">
        <v>10</v>
      </c>
      <c r="B23" s="88" t="s">
        <v>62</v>
      </c>
      <c r="C23" s="88" t="s">
        <v>25</v>
      </c>
      <c r="D23" s="88" t="s">
        <v>26</v>
      </c>
      <c r="E23" s="9" t="s">
        <v>51</v>
      </c>
      <c r="F23" s="88" t="s">
        <v>52</v>
      </c>
      <c r="G23" s="16">
        <v>2</v>
      </c>
      <c r="H23" s="16">
        <v>5</v>
      </c>
      <c r="I23" s="16">
        <v>2</v>
      </c>
      <c r="J23" s="16">
        <v>1</v>
      </c>
      <c r="K23" s="16">
        <v>8</v>
      </c>
      <c r="L23" s="16">
        <v>4</v>
      </c>
      <c r="M23" s="16">
        <v>9</v>
      </c>
      <c r="N23" s="16">
        <v>3</v>
      </c>
      <c r="O23" s="16">
        <v>0</v>
      </c>
      <c r="P23" s="16">
        <v>6</v>
      </c>
      <c r="Q23" s="79">
        <f t="shared" si="0"/>
        <v>40</v>
      </c>
      <c r="R23" s="79">
        <v>65</v>
      </c>
      <c r="S23" s="79">
        <f t="shared" si="1"/>
        <v>61.53846153846154</v>
      </c>
      <c r="T23" s="129" t="s">
        <v>35</v>
      </c>
    </row>
    <row r="24" spans="1:20" ht="14.25">
      <c r="A24" s="71">
        <v>11</v>
      </c>
      <c r="B24" s="88" t="s">
        <v>63</v>
      </c>
      <c r="C24" s="72" t="s">
        <v>25</v>
      </c>
      <c r="D24" s="72" t="s">
        <v>26</v>
      </c>
      <c r="E24" s="100" t="s">
        <v>27</v>
      </c>
      <c r="F24" s="88" t="s">
        <v>55</v>
      </c>
      <c r="G24" s="101">
        <v>3</v>
      </c>
      <c r="H24" s="101">
        <v>1</v>
      </c>
      <c r="I24" s="101">
        <v>2</v>
      </c>
      <c r="J24" s="101">
        <v>0</v>
      </c>
      <c r="K24" s="101">
        <v>5</v>
      </c>
      <c r="L24" s="101">
        <v>2</v>
      </c>
      <c r="M24" s="101">
        <v>10</v>
      </c>
      <c r="N24" s="101">
        <v>3</v>
      </c>
      <c r="O24" s="101">
        <v>3</v>
      </c>
      <c r="P24" s="101">
        <v>4</v>
      </c>
      <c r="Q24" s="100">
        <f t="shared" si="0"/>
        <v>33</v>
      </c>
      <c r="R24" s="103">
        <v>65</v>
      </c>
      <c r="S24" s="104">
        <f t="shared" si="1"/>
        <v>50.76923076923077</v>
      </c>
      <c r="T24" s="130" t="s">
        <v>32</v>
      </c>
    </row>
    <row r="25" ht="15" customHeight="1">
      <c r="B25" s="17" t="s">
        <v>41</v>
      </c>
    </row>
    <row r="26" spans="2:5" ht="14.25">
      <c r="B26" s="19" t="s">
        <v>43</v>
      </c>
      <c r="C26" s="76"/>
      <c r="D26" s="76"/>
      <c r="E26" s="18" t="s">
        <v>42</v>
      </c>
    </row>
    <row r="27" spans="2:5" ht="13.5" customHeight="1">
      <c r="B27" s="77"/>
      <c r="C27" s="51"/>
      <c r="D27" s="51"/>
      <c r="E27" s="20" t="s">
        <v>44</v>
      </c>
    </row>
    <row r="28" spans="2:5" ht="15">
      <c r="B28" s="60"/>
      <c r="C28" s="77"/>
      <c r="D28" s="77"/>
      <c r="E28" s="18" t="s">
        <v>45</v>
      </c>
    </row>
    <row r="29" spans="1:20" ht="15">
      <c r="A29" s="76"/>
      <c r="B29" s="78"/>
      <c r="C29" s="60"/>
      <c r="D29" s="60"/>
      <c r="E29" s="21" t="s">
        <v>46</v>
      </c>
      <c r="F29" s="76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5"/>
      <c r="R29" s="105"/>
      <c r="S29" s="105"/>
      <c r="T29" s="106"/>
    </row>
    <row r="30" spans="1:20" ht="12.75">
      <c r="A30" s="76"/>
      <c r="C30" s="76"/>
      <c r="D30" s="76"/>
      <c r="E30" s="76"/>
      <c r="F30" s="76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7"/>
      <c r="R30" s="107"/>
      <c r="S30" s="107"/>
      <c r="T30" s="102"/>
    </row>
    <row r="31" spans="1:20" ht="12.75">
      <c r="A31" s="76"/>
      <c r="F31" s="76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7"/>
      <c r="R31" s="107"/>
      <c r="S31" s="107"/>
      <c r="T31" s="102"/>
    </row>
    <row r="32" spans="1:20" ht="15">
      <c r="A32" s="6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</row>
    <row r="33" spans="1:20" ht="15">
      <c r="A33" s="60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</row>
    <row r="34" spans="1:20" ht="15">
      <c r="A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</sheetData>
  <sheetProtection/>
  <mergeCells count="10">
    <mergeCell ref="A8:T8"/>
    <mergeCell ref="A9:T9"/>
    <mergeCell ref="A10:T10"/>
    <mergeCell ref="A11:T11"/>
    <mergeCell ref="A1:T1"/>
    <mergeCell ref="A3:T3"/>
    <mergeCell ref="A4:T4"/>
    <mergeCell ref="A5:T5"/>
    <mergeCell ref="A6:T6"/>
    <mergeCell ref="A7:P7"/>
  </mergeCells>
  <printOptions/>
  <pageMargins left="0.7479166666666667" right="0.7479166666666667" top="0.9840277777777777" bottom="0.9840277777777777" header="0.5118055555555556" footer="0.5118055555555556"/>
  <pageSetup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zoomScale="80" zoomScaleNormal="80" zoomScaleSheetLayoutView="100" workbookViewId="0" topLeftCell="A1">
      <selection activeCell="C2" sqref="C1:C16384"/>
    </sheetView>
  </sheetViews>
  <sheetFormatPr defaultColWidth="9.140625" defaultRowHeight="12.75"/>
  <cols>
    <col min="1" max="1" width="7.00390625" style="0" customWidth="1"/>
    <col min="2" max="2" width="13.00390625" style="0" customWidth="1"/>
    <col min="3" max="3" width="17.140625" style="0" customWidth="1"/>
    <col min="4" max="4" width="23.8515625" style="0" customWidth="1"/>
    <col min="5" max="5" width="36.7109375" style="0" customWidth="1"/>
    <col min="6" max="7" width="6.28125" style="0" customWidth="1"/>
    <col min="8" max="9" width="6.421875" style="0" customWidth="1"/>
    <col min="10" max="10" width="7.28125" style="0" customWidth="1"/>
    <col min="11" max="11" width="5.421875" style="0" customWidth="1"/>
    <col min="12" max="12" width="5.7109375" style="0" customWidth="1"/>
    <col min="13" max="13" width="6.7109375" style="0" customWidth="1"/>
    <col min="14" max="14" width="6.00390625" style="0" customWidth="1"/>
    <col min="15" max="15" width="5.421875" style="0" customWidth="1"/>
    <col min="16" max="16" width="7.140625" style="0" customWidth="1"/>
    <col min="17" max="17" width="9.140625" style="0" customWidth="1"/>
    <col min="18" max="18" width="8.421875" style="0" customWidth="1"/>
    <col min="19" max="19" width="10.28125" style="0" customWidth="1"/>
    <col min="20" max="20" width="15.421875" style="0" customWidth="1"/>
  </cols>
  <sheetData>
    <row r="1" spans="1:22" ht="15">
      <c r="A1" s="27"/>
      <c r="B1" s="27"/>
      <c r="C1" s="147" t="s">
        <v>289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122"/>
      <c r="V2" s="122"/>
    </row>
    <row r="3" spans="1:22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122"/>
      <c r="V3" s="122"/>
    </row>
    <row r="4" spans="1:22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122"/>
      <c r="V4" s="122"/>
    </row>
    <row r="5" spans="1:22" ht="15">
      <c r="A5" s="142" t="s">
        <v>285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27"/>
      <c r="T5" s="27"/>
      <c r="U5" s="122"/>
      <c r="V5" s="122"/>
    </row>
    <row r="6" spans="1:22" ht="15">
      <c r="A6" s="142" t="s">
        <v>64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27"/>
      <c r="T6" s="27"/>
      <c r="U6" s="122"/>
      <c r="V6" s="122"/>
    </row>
    <row r="7" spans="1:22" ht="15">
      <c r="A7" s="148" t="s">
        <v>290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27"/>
      <c r="T7" s="27"/>
      <c r="U7" s="122"/>
      <c r="V7" s="122"/>
    </row>
    <row r="8" spans="1:20" ht="15">
      <c r="A8" s="137" t="s">
        <v>47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"/>
      <c r="T8" s="1"/>
    </row>
    <row r="9" spans="1:20" ht="15">
      <c r="A9" s="137" t="s">
        <v>65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22"/>
      <c r="O9" s="22"/>
      <c r="P9" s="22"/>
      <c r="Q9" s="22"/>
      <c r="R9" s="22"/>
      <c r="S9" s="1"/>
      <c r="T9" s="1"/>
    </row>
    <row r="10" spans="1:20" ht="14.25">
      <c r="A10" s="144" t="s">
        <v>48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"/>
      <c r="T10" s="1"/>
    </row>
    <row r="11" spans="1:20" ht="14.25">
      <c r="A11" s="144" t="s">
        <v>66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"/>
      <c r="T11" s="1"/>
    </row>
    <row r="12" spans="1:20" ht="14.25">
      <c r="A12" s="144" t="s">
        <v>67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"/>
      <c r="T12" s="1"/>
    </row>
    <row r="13" spans="1:20" ht="14.25">
      <c r="A13" s="146" t="s">
        <v>68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</row>
    <row r="14" spans="1:2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57.75" customHeight="1">
      <c r="A16" s="83" t="s">
        <v>4</v>
      </c>
      <c r="B16" s="84" t="s">
        <v>5</v>
      </c>
      <c r="C16" s="84" t="s">
        <v>69</v>
      </c>
      <c r="D16" s="83" t="s">
        <v>7</v>
      </c>
      <c r="E16" s="83" t="s">
        <v>8</v>
      </c>
      <c r="F16" s="85" t="s">
        <v>9</v>
      </c>
      <c r="G16" s="86" t="s">
        <v>10</v>
      </c>
      <c r="H16" s="83" t="s">
        <v>11</v>
      </c>
      <c r="I16" s="83" t="s">
        <v>12</v>
      </c>
      <c r="J16" s="85" t="s">
        <v>13</v>
      </c>
      <c r="K16" s="85" t="s">
        <v>14</v>
      </c>
      <c r="L16" s="85" t="s">
        <v>15</v>
      </c>
      <c r="M16" s="85" t="s">
        <v>16</v>
      </c>
      <c r="N16" s="85" t="s">
        <v>17</v>
      </c>
      <c r="O16" s="85" t="s">
        <v>18</v>
      </c>
      <c r="P16" s="85" t="s">
        <v>19</v>
      </c>
      <c r="Q16" s="83" t="s">
        <v>20</v>
      </c>
      <c r="R16" s="83" t="s">
        <v>21</v>
      </c>
      <c r="S16" s="83" t="s">
        <v>70</v>
      </c>
      <c r="T16" s="83" t="s">
        <v>71</v>
      </c>
    </row>
    <row r="17" spans="1:20" ht="14.25">
      <c r="A17" s="6">
        <v>1</v>
      </c>
      <c r="B17" s="87" t="s">
        <v>72</v>
      </c>
      <c r="C17" s="88" t="s">
        <v>25</v>
      </c>
      <c r="D17" s="88" t="s">
        <v>26</v>
      </c>
      <c r="E17" s="123" t="s">
        <v>51</v>
      </c>
      <c r="F17" s="123" t="s">
        <v>73</v>
      </c>
      <c r="G17" s="89">
        <v>1</v>
      </c>
      <c r="H17" s="89">
        <v>1</v>
      </c>
      <c r="I17" s="89">
        <v>2</v>
      </c>
      <c r="J17" s="89">
        <v>0</v>
      </c>
      <c r="K17" s="89">
        <v>0</v>
      </c>
      <c r="L17" s="89">
        <v>2</v>
      </c>
      <c r="M17" s="89">
        <v>2</v>
      </c>
      <c r="N17" s="89">
        <v>2</v>
      </c>
      <c r="O17" s="89">
        <v>3</v>
      </c>
      <c r="P17" s="89">
        <v>5</v>
      </c>
      <c r="Q17" s="89">
        <f aca="true" t="shared" si="0" ref="Q17:Q36">SUM(G17:P17)</f>
        <v>18</v>
      </c>
      <c r="R17" s="89">
        <v>65</v>
      </c>
      <c r="S17" s="94">
        <f aca="true" t="shared" si="1" ref="S17:S36">Q17/R17*100</f>
        <v>27.692307692307693</v>
      </c>
      <c r="T17" s="89" t="s">
        <v>32</v>
      </c>
    </row>
    <row r="18" spans="1:20" ht="14.25">
      <c r="A18" s="6">
        <v>2</v>
      </c>
      <c r="B18" s="87" t="s">
        <v>74</v>
      </c>
      <c r="C18" s="88" t="s">
        <v>25</v>
      </c>
      <c r="D18" s="88" t="s">
        <v>26</v>
      </c>
      <c r="E18" s="123" t="s">
        <v>51</v>
      </c>
      <c r="F18" s="123" t="s">
        <v>73</v>
      </c>
      <c r="G18" s="89">
        <v>1</v>
      </c>
      <c r="H18" s="89">
        <v>1</v>
      </c>
      <c r="I18" s="89">
        <v>2</v>
      </c>
      <c r="J18" s="89">
        <v>1</v>
      </c>
      <c r="K18" s="89">
        <v>0</v>
      </c>
      <c r="L18" s="89">
        <v>2</v>
      </c>
      <c r="M18" s="89">
        <v>2</v>
      </c>
      <c r="N18" s="89">
        <v>2</v>
      </c>
      <c r="O18" s="89">
        <v>2</v>
      </c>
      <c r="P18" s="89">
        <v>5</v>
      </c>
      <c r="Q18" s="89">
        <f t="shared" si="0"/>
        <v>18</v>
      </c>
      <c r="R18" s="89">
        <v>65</v>
      </c>
      <c r="S18" s="95">
        <f t="shared" si="1"/>
        <v>27.692307692307693</v>
      </c>
      <c r="T18" s="89" t="s">
        <v>32</v>
      </c>
    </row>
    <row r="19" spans="1:20" ht="14.25">
      <c r="A19" s="36">
        <v>3</v>
      </c>
      <c r="B19" s="87" t="s">
        <v>75</v>
      </c>
      <c r="C19" s="88" t="s">
        <v>25</v>
      </c>
      <c r="D19" s="88" t="s">
        <v>26</v>
      </c>
      <c r="E19" s="123" t="s">
        <v>51</v>
      </c>
      <c r="F19" s="123" t="s">
        <v>73</v>
      </c>
      <c r="G19" s="90">
        <v>1</v>
      </c>
      <c r="H19" s="90">
        <v>4</v>
      </c>
      <c r="I19" s="90">
        <v>0</v>
      </c>
      <c r="J19" s="90">
        <v>0</v>
      </c>
      <c r="K19" s="90">
        <v>0</v>
      </c>
      <c r="L19" s="90">
        <v>3</v>
      </c>
      <c r="M19" s="90">
        <v>0</v>
      </c>
      <c r="N19" s="90">
        <v>0</v>
      </c>
      <c r="O19" s="90">
        <v>0</v>
      </c>
      <c r="P19" s="90">
        <v>0</v>
      </c>
      <c r="Q19" s="89">
        <f t="shared" si="0"/>
        <v>8</v>
      </c>
      <c r="R19" s="89">
        <v>65</v>
      </c>
      <c r="S19" s="94">
        <f t="shared" si="1"/>
        <v>12.307692307692308</v>
      </c>
      <c r="T19" s="89" t="s">
        <v>32</v>
      </c>
    </row>
    <row r="20" spans="1:20" ht="14.25">
      <c r="A20" s="36">
        <v>4</v>
      </c>
      <c r="B20" s="87" t="s">
        <v>76</v>
      </c>
      <c r="C20" s="88" t="s">
        <v>25</v>
      </c>
      <c r="D20" s="88" t="s">
        <v>26</v>
      </c>
      <c r="E20" s="123" t="s">
        <v>51</v>
      </c>
      <c r="F20" s="123" t="s">
        <v>73</v>
      </c>
      <c r="G20" s="36">
        <v>3</v>
      </c>
      <c r="H20" s="36">
        <v>1</v>
      </c>
      <c r="I20" s="36">
        <v>0</v>
      </c>
      <c r="J20" s="36">
        <v>0</v>
      </c>
      <c r="K20" s="36">
        <v>0</v>
      </c>
      <c r="L20" s="36">
        <v>2</v>
      </c>
      <c r="M20" s="36">
        <v>0</v>
      </c>
      <c r="N20" s="36">
        <v>0</v>
      </c>
      <c r="O20" s="36">
        <v>0</v>
      </c>
      <c r="P20" s="36">
        <v>0</v>
      </c>
      <c r="Q20" s="36">
        <f t="shared" si="0"/>
        <v>6</v>
      </c>
      <c r="R20" s="36">
        <v>65</v>
      </c>
      <c r="S20" s="42">
        <f t="shared" si="1"/>
        <v>9.230769230769232</v>
      </c>
      <c r="T20" s="89" t="s">
        <v>32</v>
      </c>
    </row>
    <row r="21" spans="1:20" ht="14.25">
      <c r="A21" s="36">
        <v>5</v>
      </c>
      <c r="B21" s="87" t="s">
        <v>77</v>
      </c>
      <c r="C21" s="88" t="s">
        <v>25</v>
      </c>
      <c r="D21" s="88" t="s">
        <v>26</v>
      </c>
      <c r="E21" s="123" t="s">
        <v>51</v>
      </c>
      <c r="F21" s="123" t="s">
        <v>73</v>
      </c>
      <c r="G21" s="36">
        <v>2</v>
      </c>
      <c r="H21" s="36">
        <v>2</v>
      </c>
      <c r="I21" s="36">
        <v>0</v>
      </c>
      <c r="J21" s="36">
        <v>0</v>
      </c>
      <c r="K21" s="36">
        <v>0</v>
      </c>
      <c r="L21" s="36">
        <v>4</v>
      </c>
      <c r="M21" s="36">
        <v>0</v>
      </c>
      <c r="N21" s="36">
        <v>5</v>
      </c>
      <c r="O21" s="36">
        <v>0</v>
      </c>
      <c r="P21" s="36">
        <v>0</v>
      </c>
      <c r="Q21" s="36">
        <f t="shared" si="0"/>
        <v>13</v>
      </c>
      <c r="R21" s="36">
        <v>65</v>
      </c>
      <c r="S21" s="42">
        <f t="shared" si="1"/>
        <v>20</v>
      </c>
      <c r="T21" s="89" t="s">
        <v>32</v>
      </c>
    </row>
    <row r="22" spans="1:20" ht="15">
      <c r="A22" s="36">
        <v>6</v>
      </c>
      <c r="B22" s="87" t="s">
        <v>78</v>
      </c>
      <c r="C22" s="88" t="s">
        <v>25</v>
      </c>
      <c r="D22" s="88" t="s">
        <v>26</v>
      </c>
      <c r="E22" s="8" t="s">
        <v>51</v>
      </c>
      <c r="F22" s="8" t="s">
        <v>73</v>
      </c>
      <c r="G22" s="36">
        <v>2</v>
      </c>
      <c r="H22" s="36">
        <v>3</v>
      </c>
      <c r="I22" s="36">
        <v>2</v>
      </c>
      <c r="J22" s="36">
        <v>0</v>
      </c>
      <c r="K22" s="36">
        <v>5</v>
      </c>
      <c r="L22" s="36">
        <v>2</v>
      </c>
      <c r="M22" s="36">
        <v>8</v>
      </c>
      <c r="N22" s="36">
        <v>5</v>
      </c>
      <c r="O22" s="36">
        <v>0</v>
      </c>
      <c r="P22" s="36">
        <v>7</v>
      </c>
      <c r="Q22" s="36">
        <f t="shared" si="0"/>
        <v>34</v>
      </c>
      <c r="R22" s="36">
        <v>65</v>
      </c>
      <c r="S22" s="42">
        <f t="shared" si="1"/>
        <v>52.307692307692314</v>
      </c>
      <c r="T22" s="96" t="s">
        <v>35</v>
      </c>
    </row>
    <row r="23" spans="1:20" ht="15">
      <c r="A23" s="36">
        <v>7</v>
      </c>
      <c r="B23" s="87" t="s">
        <v>79</v>
      </c>
      <c r="C23" s="88" t="s">
        <v>25</v>
      </c>
      <c r="D23" s="88" t="s">
        <v>26</v>
      </c>
      <c r="E23" s="8" t="s">
        <v>51</v>
      </c>
      <c r="F23" s="8" t="s">
        <v>73</v>
      </c>
      <c r="G23" s="36">
        <v>2</v>
      </c>
      <c r="H23" s="36">
        <v>3</v>
      </c>
      <c r="I23" s="36">
        <v>2</v>
      </c>
      <c r="J23" s="36">
        <v>0</v>
      </c>
      <c r="K23" s="36">
        <v>5</v>
      </c>
      <c r="L23" s="36">
        <v>2</v>
      </c>
      <c r="M23" s="36">
        <v>8</v>
      </c>
      <c r="N23" s="36">
        <v>5</v>
      </c>
      <c r="O23" s="36">
        <v>0</v>
      </c>
      <c r="P23" s="36">
        <v>7</v>
      </c>
      <c r="Q23" s="36">
        <f t="shared" si="0"/>
        <v>34</v>
      </c>
      <c r="R23" s="36">
        <v>65</v>
      </c>
      <c r="S23" s="42">
        <f t="shared" si="1"/>
        <v>52.307692307692314</v>
      </c>
      <c r="T23" s="96" t="s">
        <v>35</v>
      </c>
    </row>
    <row r="24" spans="1:20" ht="15">
      <c r="A24" s="36">
        <v>8</v>
      </c>
      <c r="B24" s="87" t="s">
        <v>80</v>
      </c>
      <c r="C24" s="88" t="s">
        <v>25</v>
      </c>
      <c r="D24" s="88" t="s">
        <v>26</v>
      </c>
      <c r="E24" s="8" t="s">
        <v>81</v>
      </c>
      <c r="F24" s="8" t="s">
        <v>82</v>
      </c>
      <c r="G24" s="36">
        <v>3</v>
      </c>
      <c r="H24" s="36">
        <v>5</v>
      </c>
      <c r="I24" s="36">
        <v>2</v>
      </c>
      <c r="J24" s="36">
        <v>0</v>
      </c>
      <c r="K24" s="36">
        <v>5</v>
      </c>
      <c r="L24" s="36">
        <v>4</v>
      </c>
      <c r="M24" s="36">
        <v>1</v>
      </c>
      <c r="N24" s="36">
        <v>5</v>
      </c>
      <c r="O24" s="36">
        <v>4</v>
      </c>
      <c r="P24" s="36">
        <v>4</v>
      </c>
      <c r="Q24" s="36">
        <f t="shared" si="0"/>
        <v>33</v>
      </c>
      <c r="R24" s="36">
        <v>65</v>
      </c>
      <c r="S24" s="42">
        <f t="shared" si="1"/>
        <v>50.76923076923077</v>
      </c>
      <c r="T24" s="96" t="s">
        <v>35</v>
      </c>
    </row>
    <row r="25" spans="1:20" ht="14.25">
      <c r="A25" s="36">
        <v>9</v>
      </c>
      <c r="B25" s="87" t="s">
        <v>83</v>
      </c>
      <c r="C25" s="88" t="s">
        <v>25</v>
      </c>
      <c r="D25" s="88" t="s">
        <v>26</v>
      </c>
      <c r="E25" s="123" t="s">
        <v>27</v>
      </c>
      <c r="F25" s="123" t="s">
        <v>84</v>
      </c>
      <c r="G25" s="36">
        <v>2</v>
      </c>
      <c r="H25" s="36">
        <v>2</v>
      </c>
      <c r="I25" s="36">
        <v>0</v>
      </c>
      <c r="J25" s="36">
        <v>0</v>
      </c>
      <c r="K25" s="36">
        <v>0</v>
      </c>
      <c r="L25" s="36">
        <v>2</v>
      </c>
      <c r="M25" s="36">
        <v>1</v>
      </c>
      <c r="N25" s="36">
        <v>4</v>
      </c>
      <c r="O25" s="36">
        <v>0</v>
      </c>
      <c r="P25" s="36">
        <v>0</v>
      </c>
      <c r="Q25" s="36">
        <f t="shared" si="0"/>
        <v>11</v>
      </c>
      <c r="R25" s="36">
        <v>65</v>
      </c>
      <c r="S25" s="42">
        <f t="shared" si="1"/>
        <v>16.923076923076923</v>
      </c>
      <c r="T25" s="89" t="s">
        <v>32</v>
      </c>
    </row>
    <row r="26" spans="1:20" ht="14.25">
      <c r="A26" s="36">
        <v>10</v>
      </c>
      <c r="B26" s="87" t="s">
        <v>85</v>
      </c>
      <c r="C26" s="88" t="s">
        <v>25</v>
      </c>
      <c r="D26" s="88" t="s">
        <v>26</v>
      </c>
      <c r="E26" s="123" t="s">
        <v>27</v>
      </c>
      <c r="F26" s="123" t="s">
        <v>84</v>
      </c>
      <c r="G26" s="36">
        <v>1</v>
      </c>
      <c r="H26" s="36">
        <v>1</v>
      </c>
      <c r="I26" s="36">
        <v>0</v>
      </c>
      <c r="J26" s="36">
        <v>0</v>
      </c>
      <c r="K26" s="36">
        <v>0</v>
      </c>
      <c r="L26" s="36">
        <v>1</v>
      </c>
      <c r="M26" s="36">
        <v>0</v>
      </c>
      <c r="N26" s="36">
        <v>3</v>
      </c>
      <c r="O26" s="36">
        <v>0</v>
      </c>
      <c r="P26" s="36">
        <v>0</v>
      </c>
      <c r="Q26" s="36">
        <f t="shared" si="0"/>
        <v>6</v>
      </c>
      <c r="R26" s="36">
        <v>65</v>
      </c>
      <c r="S26" s="42">
        <f t="shared" si="1"/>
        <v>9.230769230769232</v>
      </c>
      <c r="T26" s="89" t="s">
        <v>32</v>
      </c>
    </row>
    <row r="27" spans="1:20" ht="14.25">
      <c r="A27" s="36">
        <v>11</v>
      </c>
      <c r="B27" s="87" t="s">
        <v>86</v>
      </c>
      <c r="C27" s="88" t="s">
        <v>25</v>
      </c>
      <c r="D27" s="88" t="s">
        <v>26</v>
      </c>
      <c r="E27" s="123" t="s">
        <v>27</v>
      </c>
      <c r="F27" s="123" t="s">
        <v>84</v>
      </c>
      <c r="G27" s="36">
        <v>0</v>
      </c>
      <c r="H27" s="36">
        <v>1</v>
      </c>
      <c r="I27" s="36">
        <v>0</v>
      </c>
      <c r="J27" s="36">
        <v>0</v>
      </c>
      <c r="K27" s="36">
        <v>0</v>
      </c>
      <c r="L27" s="36">
        <v>4</v>
      </c>
      <c r="M27" s="36">
        <v>0</v>
      </c>
      <c r="N27" s="36">
        <v>3</v>
      </c>
      <c r="O27" s="36">
        <v>0</v>
      </c>
      <c r="P27" s="36">
        <v>0</v>
      </c>
      <c r="Q27" s="36">
        <f t="shared" si="0"/>
        <v>8</v>
      </c>
      <c r="R27" s="36">
        <v>65</v>
      </c>
      <c r="S27" s="42">
        <f t="shared" si="1"/>
        <v>12.307692307692308</v>
      </c>
      <c r="T27" s="89" t="s">
        <v>32</v>
      </c>
    </row>
    <row r="28" spans="1:20" ht="14.25">
      <c r="A28" s="36">
        <v>12</v>
      </c>
      <c r="B28" s="87" t="s">
        <v>87</v>
      </c>
      <c r="C28" s="88" t="s">
        <v>25</v>
      </c>
      <c r="D28" s="88" t="s">
        <v>26</v>
      </c>
      <c r="E28" s="123" t="s">
        <v>27</v>
      </c>
      <c r="F28" s="123" t="s">
        <v>84</v>
      </c>
      <c r="G28" s="92">
        <v>2</v>
      </c>
      <c r="H28" s="92">
        <v>2</v>
      </c>
      <c r="I28" s="92">
        <v>2</v>
      </c>
      <c r="J28" s="92">
        <v>0</v>
      </c>
      <c r="K28" s="92">
        <v>0</v>
      </c>
      <c r="L28" s="92">
        <v>2</v>
      </c>
      <c r="M28" s="92">
        <v>5</v>
      </c>
      <c r="N28" s="92">
        <v>2</v>
      </c>
      <c r="O28" s="92">
        <v>0</v>
      </c>
      <c r="P28" s="92">
        <v>0</v>
      </c>
      <c r="Q28" s="36">
        <f t="shared" si="0"/>
        <v>15</v>
      </c>
      <c r="R28" s="36">
        <v>65</v>
      </c>
      <c r="S28" s="42">
        <f t="shared" si="1"/>
        <v>23.076923076923077</v>
      </c>
      <c r="T28" s="89" t="s">
        <v>32</v>
      </c>
    </row>
    <row r="29" spans="1:20" ht="15">
      <c r="A29" s="36">
        <v>13</v>
      </c>
      <c r="B29" s="87" t="s">
        <v>88</v>
      </c>
      <c r="C29" s="88" t="s">
        <v>25</v>
      </c>
      <c r="D29" s="88" t="s">
        <v>26</v>
      </c>
      <c r="E29" s="8" t="s">
        <v>27</v>
      </c>
      <c r="F29" s="8" t="s">
        <v>84</v>
      </c>
      <c r="G29" s="124">
        <v>3</v>
      </c>
      <c r="H29" s="124">
        <v>3</v>
      </c>
      <c r="I29" s="124">
        <v>2</v>
      </c>
      <c r="J29" s="124">
        <v>2</v>
      </c>
      <c r="K29" s="124">
        <v>5</v>
      </c>
      <c r="L29" s="124">
        <v>4</v>
      </c>
      <c r="M29" s="124">
        <v>9</v>
      </c>
      <c r="N29" s="124">
        <v>3</v>
      </c>
      <c r="O29" s="124">
        <v>2</v>
      </c>
      <c r="P29" s="124">
        <v>1</v>
      </c>
      <c r="Q29" s="36">
        <f t="shared" si="0"/>
        <v>34</v>
      </c>
      <c r="R29" s="36">
        <v>65</v>
      </c>
      <c r="S29" s="42">
        <f t="shared" si="1"/>
        <v>52.307692307692314</v>
      </c>
      <c r="T29" s="91" t="s">
        <v>35</v>
      </c>
    </row>
    <row r="30" spans="1:20" ht="15">
      <c r="A30" s="36">
        <v>14</v>
      </c>
      <c r="B30" s="87" t="s">
        <v>89</v>
      </c>
      <c r="C30" s="88" t="s">
        <v>25</v>
      </c>
      <c r="D30" s="88" t="s">
        <v>26</v>
      </c>
      <c r="E30" s="8" t="s">
        <v>27</v>
      </c>
      <c r="F30" s="8" t="s">
        <v>84</v>
      </c>
      <c r="G30" s="124">
        <v>3</v>
      </c>
      <c r="H30" s="124">
        <v>2</v>
      </c>
      <c r="I30" s="124">
        <v>2</v>
      </c>
      <c r="J30" s="124">
        <v>2</v>
      </c>
      <c r="K30" s="124">
        <v>5</v>
      </c>
      <c r="L30" s="124">
        <v>4</v>
      </c>
      <c r="M30" s="124">
        <v>9</v>
      </c>
      <c r="N30" s="124">
        <v>3</v>
      </c>
      <c r="O30" s="124">
        <v>2</v>
      </c>
      <c r="P30" s="124">
        <v>1</v>
      </c>
      <c r="Q30" s="36">
        <f t="shared" si="0"/>
        <v>33</v>
      </c>
      <c r="R30" s="36">
        <v>65</v>
      </c>
      <c r="S30" s="42">
        <f t="shared" si="1"/>
        <v>50.76923076923077</v>
      </c>
      <c r="T30" s="91" t="s">
        <v>35</v>
      </c>
    </row>
    <row r="31" spans="1:20" ht="14.25">
      <c r="A31" s="36">
        <v>15</v>
      </c>
      <c r="B31" s="87" t="s">
        <v>90</v>
      </c>
      <c r="C31" s="88" t="s">
        <v>25</v>
      </c>
      <c r="D31" s="88" t="s">
        <v>26</v>
      </c>
      <c r="E31" s="123" t="s">
        <v>51</v>
      </c>
      <c r="F31" s="123" t="s">
        <v>91</v>
      </c>
      <c r="G31" s="36">
        <v>2</v>
      </c>
      <c r="H31" s="36">
        <v>3</v>
      </c>
      <c r="I31" s="36">
        <v>2</v>
      </c>
      <c r="J31" s="36">
        <v>0</v>
      </c>
      <c r="K31" s="36">
        <v>0</v>
      </c>
      <c r="L31" s="36">
        <v>4</v>
      </c>
      <c r="M31" s="36">
        <v>0</v>
      </c>
      <c r="N31" s="36">
        <v>4</v>
      </c>
      <c r="O31" s="36">
        <v>0</v>
      </c>
      <c r="P31" s="36">
        <v>1</v>
      </c>
      <c r="Q31" s="36">
        <f t="shared" si="0"/>
        <v>16</v>
      </c>
      <c r="R31" s="36">
        <v>65</v>
      </c>
      <c r="S31" s="42">
        <f t="shared" si="1"/>
        <v>24.615384615384617</v>
      </c>
      <c r="T31" s="89" t="s">
        <v>32</v>
      </c>
    </row>
    <row r="32" spans="1:20" ht="14.25">
      <c r="A32" s="36">
        <v>16</v>
      </c>
      <c r="B32" s="87" t="s">
        <v>92</v>
      </c>
      <c r="C32" s="88" t="s">
        <v>25</v>
      </c>
      <c r="D32" s="88" t="s">
        <v>26</v>
      </c>
      <c r="E32" s="123" t="s">
        <v>51</v>
      </c>
      <c r="F32" s="123" t="s">
        <v>91</v>
      </c>
      <c r="G32" s="93">
        <v>0</v>
      </c>
      <c r="H32" s="93">
        <v>1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36">
        <f t="shared" si="0"/>
        <v>1</v>
      </c>
      <c r="R32" s="36">
        <v>65</v>
      </c>
      <c r="S32" s="42">
        <f t="shared" si="1"/>
        <v>1.5384615384615385</v>
      </c>
      <c r="T32" s="89" t="s">
        <v>32</v>
      </c>
    </row>
    <row r="33" spans="1:20" ht="14.25">
      <c r="A33" s="36">
        <v>17</v>
      </c>
      <c r="B33" s="87" t="s">
        <v>93</v>
      </c>
      <c r="C33" s="88" t="s">
        <v>25</v>
      </c>
      <c r="D33" s="88" t="s">
        <v>26</v>
      </c>
      <c r="E33" s="123" t="s">
        <v>51</v>
      </c>
      <c r="F33" s="123" t="s">
        <v>91</v>
      </c>
      <c r="G33" s="93">
        <v>3</v>
      </c>
      <c r="H33" s="93">
        <v>3</v>
      </c>
      <c r="I33" s="93">
        <v>2</v>
      </c>
      <c r="J33" s="93">
        <v>0</v>
      </c>
      <c r="K33" s="93">
        <v>5</v>
      </c>
      <c r="L33" s="93">
        <v>4</v>
      </c>
      <c r="M33" s="93">
        <v>0</v>
      </c>
      <c r="N33" s="93">
        <v>3</v>
      </c>
      <c r="O33" s="93">
        <v>0</v>
      </c>
      <c r="P33" s="93">
        <v>0</v>
      </c>
      <c r="Q33" s="36">
        <f t="shared" si="0"/>
        <v>20</v>
      </c>
      <c r="R33" s="36">
        <v>65</v>
      </c>
      <c r="S33" s="42">
        <f t="shared" si="1"/>
        <v>30.76923076923077</v>
      </c>
      <c r="T33" s="89" t="s">
        <v>32</v>
      </c>
    </row>
    <row r="34" spans="1:20" ht="14.25">
      <c r="A34" s="36">
        <v>18</v>
      </c>
      <c r="B34" s="87" t="s">
        <v>94</v>
      </c>
      <c r="C34" s="88" t="s">
        <v>25</v>
      </c>
      <c r="D34" s="88" t="s">
        <v>26</v>
      </c>
      <c r="E34" s="123" t="s">
        <v>81</v>
      </c>
      <c r="F34" s="123" t="s">
        <v>95</v>
      </c>
      <c r="G34" s="93">
        <v>1</v>
      </c>
      <c r="H34" s="93">
        <v>1</v>
      </c>
      <c r="I34" s="93">
        <v>0</v>
      </c>
      <c r="J34" s="93">
        <v>0</v>
      </c>
      <c r="K34" s="93">
        <v>0</v>
      </c>
      <c r="L34" s="93">
        <v>4</v>
      </c>
      <c r="M34" s="93">
        <v>2</v>
      </c>
      <c r="N34" s="93">
        <v>4</v>
      </c>
      <c r="O34" s="93">
        <v>0</v>
      </c>
      <c r="P34" s="93">
        <v>0</v>
      </c>
      <c r="Q34" s="36">
        <f t="shared" si="0"/>
        <v>12</v>
      </c>
      <c r="R34" s="36">
        <v>65</v>
      </c>
      <c r="S34" s="42">
        <f t="shared" si="1"/>
        <v>18.461538461538463</v>
      </c>
      <c r="T34" s="89" t="s">
        <v>32</v>
      </c>
    </row>
    <row r="35" spans="1:20" ht="15">
      <c r="A35" s="36">
        <v>19</v>
      </c>
      <c r="B35" s="87" t="s">
        <v>96</v>
      </c>
      <c r="C35" s="88" t="s">
        <v>25</v>
      </c>
      <c r="D35" s="88" t="s">
        <v>26</v>
      </c>
      <c r="E35" s="8" t="s">
        <v>81</v>
      </c>
      <c r="F35" s="8" t="s">
        <v>82</v>
      </c>
      <c r="G35" s="36">
        <v>3</v>
      </c>
      <c r="H35" s="36">
        <v>5</v>
      </c>
      <c r="I35" s="36">
        <v>2</v>
      </c>
      <c r="J35" s="36">
        <v>2</v>
      </c>
      <c r="K35" s="36">
        <v>5</v>
      </c>
      <c r="L35" s="36">
        <v>4</v>
      </c>
      <c r="M35" s="36">
        <v>1</v>
      </c>
      <c r="N35" s="36">
        <v>3</v>
      </c>
      <c r="O35" s="36">
        <v>4</v>
      </c>
      <c r="P35" s="36">
        <v>4</v>
      </c>
      <c r="Q35" s="90">
        <f t="shared" si="0"/>
        <v>33</v>
      </c>
      <c r="R35" s="36">
        <v>65</v>
      </c>
      <c r="S35" s="42">
        <f t="shared" si="1"/>
        <v>50.76923076923077</v>
      </c>
      <c r="T35" s="96" t="s">
        <v>35</v>
      </c>
    </row>
    <row r="36" spans="1:20" ht="14.25">
      <c r="A36" s="36">
        <v>20</v>
      </c>
      <c r="B36" s="87" t="s">
        <v>97</v>
      </c>
      <c r="C36" s="88" t="s">
        <v>25</v>
      </c>
      <c r="D36" s="88" t="s">
        <v>26</v>
      </c>
      <c r="E36" s="123" t="s">
        <v>81</v>
      </c>
      <c r="F36" s="123" t="s">
        <v>82</v>
      </c>
      <c r="G36" s="93">
        <v>0</v>
      </c>
      <c r="H36" s="93">
        <v>0</v>
      </c>
      <c r="I36" s="93">
        <v>0</v>
      </c>
      <c r="J36" s="93">
        <v>0</v>
      </c>
      <c r="K36" s="93">
        <v>5</v>
      </c>
      <c r="L36" s="93">
        <v>4</v>
      </c>
      <c r="M36" s="93">
        <v>4</v>
      </c>
      <c r="N36" s="93">
        <v>6</v>
      </c>
      <c r="O36" s="93">
        <v>0</v>
      </c>
      <c r="P36" s="93">
        <v>0</v>
      </c>
      <c r="Q36" s="97">
        <f t="shared" si="0"/>
        <v>19</v>
      </c>
      <c r="R36" s="36">
        <v>65</v>
      </c>
      <c r="S36" s="42">
        <f t="shared" si="1"/>
        <v>29.230769230769234</v>
      </c>
      <c r="T36" s="89" t="s">
        <v>32</v>
      </c>
    </row>
    <row r="37" spans="1:20" ht="14.25">
      <c r="A37" s="36">
        <v>21</v>
      </c>
      <c r="B37" s="87" t="s">
        <v>98</v>
      </c>
      <c r="C37" s="88" t="s">
        <v>25</v>
      </c>
      <c r="D37" s="88" t="s">
        <v>99</v>
      </c>
      <c r="E37" s="36" t="s">
        <v>100</v>
      </c>
      <c r="F37" s="36" t="s">
        <v>101</v>
      </c>
      <c r="G37" s="36">
        <v>2</v>
      </c>
      <c r="H37" s="36">
        <v>2</v>
      </c>
      <c r="I37" s="36">
        <v>0</v>
      </c>
      <c r="J37" s="36">
        <v>0</v>
      </c>
      <c r="K37" s="36">
        <v>5</v>
      </c>
      <c r="L37" s="36">
        <v>0</v>
      </c>
      <c r="M37" s="36">
        <v>0</v>
      </c>
      <c r="N37" s="36">
        <v>4</v>
      </c>
      <c r="O37" s="36">
        <v>0</v>
      </c>
      <c r="P37" s="36">
        <v>0</v>
      </c>
      <c r="Q37" s="90">
        <f aca="true" t="shared" si="2" ref="Q37:Q42">SUM(G37:P37)</f>
        <v>13</v>
      </c>
      <c r="R37" s="36">
        <v>65</v>
      </c>
      <c r="S37" s="42">
        <f aca="true" t="shared" si="3" ref="S37:S42">Q37/R37*100</f>
        <v>20</v>
      </c>
      <c r="T37" s="89" t="s">
        <v>32</v>
      </c>
    </row>
    <row r="38" spans="1:20" ht="14.25">
      <c r="A38" s="36">
        <v>22</v>
      </c>
      <c r="B38" s="87" t="s">
        <v>102</v>
      </c>
      <c r="C38" s="88" t="s">
        <v>25</v>
      </c>
      <c r="D38" s="88" t="s">
        <v>103</v>
      </c>
      <c r="E38" s="36" t="s">
        <v>100</v>
      </c>
      <c r="F38" s="36" t="s">
        <v>101</v>
      </c>
      <c r="G38" s="36">
        <v>2</v>
      </c>
      <c r="H38" s="36">
        <v>2</v>
      </c>
      <c r="I38" s="36">
        <v>0</v>
      </c>
      <c r="J38" s="36">
        <v>0</v>
      </c>
      <c r="K38" s="36">
        <v>3</v>
      </c>
      <c r="L38" s="36">
        <v>0</v>
      </c>
      <c r="M38" s="36">
        <v>0</v>
      </c>
      <c r="N38" s="36">
        <v>4</v>
      </c>
      <c r="O38" s="36">
        <v>0</v>
      </c>
      <c r="P38" s="36">
        <v>0</v>
      </c>
      <c r="Q38" s="90">
        <f t="shared" si="2"/>
        <v>11</v>
      </c>
      <c r="R38" s="36">
        <v>65</v>
      </c>
      <c r="S38" s="42">
        <f t="shared" si="3"/>
        <v>16.923076923076923</v>
      </c>
      <c r="T38" s="89" t="s">
        <v>32</v>
      </c>
    </row>
    <row r="39" spans="1:20" ht="14.25">
      <c r="A39" s="36">
        <v>23</v>
      </c>
      <c r="B39" s="87" t="s">
        <v>104</v>
      </c>
      <c r="C39" s="88" t="s">
        <v>25</v>
      </c>
      <c r="D39" s="88" t="s">
        <v>105</v>
      </c>
      <c r="E39" s="36" t="s">
        <v>100</v>
      </c>
      <c r="F39" s="36" t="s">
        <v>101</v>
      </c>
      <c r="G39" s="36">
        <v>2</v>
      </c>
      <c r="H39" s="36">
        <v>2</v>
      </c>
      <c r="I39" s="36">
        <v>0</v>
      </c>
      <c r="J39" s="36">
        <v>0</v>
      </c>
      <c r="K39" s="36">
        <v>5</v>
      </c>
      <c r="L39" s="36">
        <v>0</v>
      </c>
      <c r="M39" s="36">
        <v>0</v>
      </c>
      <c r="N39" s="36">
        <v>3</v>
      </c>
      <c r="O39" s="36">
        <v>0</v>
      </c>
      <c r="P39" s="36">
        <v>0</v>
      </c>
      <c r="Q39" s="90">
        <f t="shared" si="2"/>
        <v>12</v>
      </c>
      <c r="R39" s="36">
        <v>65</v>
      </c>
      <c r="S39" s="42">
        <f t="shared" si="3"/>
        <v>18.461538461538463</v>
      </c>
      <c r="T39" s="89" t="s">
        <v>32</v>
      </c>
    </row>
    <row r="40" spans="1:20" ht="14.25">
      <c r="A40" s="36">
        <v>24</v>
      </c>
      <c r="B40" s="87" t="s">
        <v>106</v>
      </c>
      <c r="C40" s="88" t="s">
        <v>25</v>
      </c>
      <c r="D40" s="88" t="s">
        <v>107</v>
      </c>
      <c r="E40" s="36" t="s">
        <v>100</v>
      </c>
      <c r="F40" s="36" t="s">
        <v>101</v>
      </c>
      <c r="G40" s="36">
        <v>2</v>
      </c>
      <c r="H40" s="36">
        <v>4</v>
      </c>
      <c r="I40" s="36">
        <v>0</v>
      </c>
      <c r="J40" s="36">
        <v>0</v>
      </c>
      <c r="K40" s="36">
        <v>6</v>
      </c>
      <c r="L40" s="36">
        <v>0</v>
      </c>
      <c r="M40" s="36">
        <v>0</v>
      </c>
      <c r="N40" s="36">
        <v>4</v>
      </c>
      <c r="O40" s="36">
        <v>0</v>
      </c>
      <c r="P40" s="36">
        <v>0</v>
      </c>
      <c r="Q40" s="90">
        <f t="shared" si="2"/>
        <v>16</v>
      </c>
      <c r="R40" s="36">
        <v>65</v>
      </c>
      <c r="S40" s="42">
        <f t="shared" si="3"/>
        <v>24.615384615384617</v>
      </c>
      <c r="T40" s="89" t="s">
        <v>32</v>
      </c>
    </row>
    <row r="41" spans="1:20" ht="14.25">
      <c r="A41" s="36">
        <v>25</v>
      </c>
      <c r="B41" s="87" t="s">
        <v>108</v>
      </c>
      <c r="C41" s="88" t="s">
        <v>25</v>
      </c>
      <c r="D41" s="88" t="s">
        <v>109</v>
      </c>
      <c r="E41" s="36" t="s">
        <v>100</v>
      </c>
      <c r="F41" s="36" t="s">
        <v>101</v>
      </c>
      <c r="G41" s="36">
        <v>2</v>
      </c>
      <c r="H41" s="36">
        <v>6</v>
      </c>
      <c r="I41" s="36">
        <v>0</v>
      </c>
      <c r="J41" s="36">
        <v>0</v>
      </c>
      <c r="K41" s="36">
        <v>5</v>
      </c>
      <c r="L41" s="36">
        <v>2</v>
      </c>
      <c r="M41" s="36">
        <v>0</v>
      </c>
      <c r="N41" s="36">
        <v>4</v>
      </c>
      <c r="O41" s="36">
        <v>0</v>
      </c>
      <c r="P41" s="36">
        <v>0</v>
      </c>
      <c r="Q41" s="90">
        <f t="shared" si="2"/>
        <v>19</v>
      </c>
      <c r="R41" s="36">
        <v>65</v>
      </c>
      <c r="S41" s="42">
        <f t="shared" si="3"/>
        <v>29.230769230769234</v>
      </c>
      <c r="T41" s="89" t="s">
        <v>32</v>
      </c>
    </row>
    <row r="42" spans="1:20" ht="14.25">
      <c r="A42" s="36">
        <v>26</v>
      </c>
      <c r="B42" s="87" t="s">
        <v>110</v>
      </c>
      <c r="C42" s="88" t="s">
        <v>25</v>
      </c>
      <c r="D42" s="88" t="s">
        <v>111</v>
      </c>
      <c r="E42" s="93" t="s">
        <v>100</v>
      </c>
      <c r="F42" s="93" t="s">
        <v>101</v>
      </c>
      <c r="G42" s="93">
        <v>2</v>
      </c>
      <c r="H42" s="93">
        <v>4</v>
      </c>
      <c r="I42" s="93">
        <v>0</v>
      </c>
      <c r="J42" s="93">
        <v>0</v>
      </c>
      <c r="K42" s="93">
        <v>5</v>
      </c>
      <c r="L42" s="93">
        <v>0</v>
      </c>
      <c r="M42" s="93">
        <v>0</v>
      </c>
      <c r="N42" s="93">
        <v>4</v>
      </c>
      <c r="O42" s="93">
        <v>0</v>
      </c>
      <c r="P42" s="93">
        <v>0</v>
      </c>
      <c r="Q42" s="97">
        <f t="shared" si="2"/>
        <v>15</v>
      </c>
      <c r="R42" s="36">
        <v>65</v>
      </c>
      <c r="S42" s="42">
        <f t="shared" si="3"/>
        <v>23.076923076923077</v>
      </c>
      <c r="T42" s="89" t="s">
        <v>32</v>
      </c>
    </row>
    <row r="43" spans="2:5" ht="14.25">
      <c r="B43" s="17" t="s">
        <v>41</v>
      </c>
      <c r="E43" s="18" t="s">
        <v>42</v>
      </c>
    </row>
    <row r="44" spans="2:5" ht="14.25">
      <c r="B44" s="19" t="s">
        <v>43</v>
      </c>
      <c r="E44" s="20" t="s">
        <v>44</v>
      </c>
    </row>
    <row r="45" ht="14.25">
      <c r="E45" s="18" t="s">
        <v>45</v>
      </c>
    </row>
    <row r="46" ht="14.25">
      <c r="E46" s="21" t="s">
        <v>46</v>
      </c>
    </row>
    <row r="47" ht="12.75">
      <c r="E47" t="s">
        <v>112</v>
      </c>
    </row>
  </sheetData>
  <sheetProtection/>
  <mergeCells count="10">
    <mergeCell ref="A10:R10"/>
    <mergeCell ref="A11:R11"/>
    <mergeCell ref="A12:R12"/>
    <mergeCell ref="A13:T13"/>
    <mergeCell ref="C1:V1"/>
    <mergeCell ref="A5:R5"/>
    <mergeCell ref="A6:R6"/>
    <mergeCell ref="A7:R7"/>
    <mergeCell ref="A8:R8"/>
    <mergeCell ref="A9:M9"/>
  </mergeCells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0"/>
  <sheetViews>
    <sheetView zoomScale="80" zoomScaleNormal="80" zoomScaleSheetLayoutView="100" workbookViewId="0" topLeftCell="A1">
      <selection activeCell="C1" sqref="C1:C16384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17.140625" style="0" customWidth="1"/>
    <col min="4" max="4" width="24.7109375" style="0" customWidth="1"/>
    <col min="5" max="5" width="39.00390625" style="0" customWidth="1"/>
    <col min="6" max="6" width="8.8515625" style="0" customWidth="1"/>
    <col min="7" max="7" width="7.00390625" style="0" customWidth="1"/>
    <col min="8" max="8" width="7.140625" style="0" customWidth="1"/>
    <col min="9" max="9" width="9.00390625" style="0" customWidth="1"/>
    <col min="10" max="10" width="7.57421875" style="0" customWidth="1"/>
    <col min="11" max="11" width="8.421875" style="0" customWidth="1"/>
    <col min="12" max="13" width="6.8515625" style="0" customWidth="1"/>
    <col min="14" max="14" width="7.57421875" style="0" customWidth="1"/>
    <col min="15" max="15" width="8.00390625" style="0" customWidth="1"/>
    <col min="16" max="16" width="10.140625" style="0" customWidth="1"/>
    <col min="17" max="17" width="13.8515625" style="0" customWidth="1"/>
    <col min="18" max="18" width="23.281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52" t="s">
        <v>286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 ht="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ht="15">
      <c r="A5" s="153" t="s">
        <v>287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18" ht="15">
      <c r="A6" s="153" t="s">
        <v>64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</row>
    <row r="7" spans="1:18" ht="15">
      <c r="A7" s="148" t="s">
        <v>282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</row>
    <row r="8" spans="1:18" ht="15">
      <c r="A8" s="154" t="s">
        <v>288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</row>
    <row r="9" spans="1:18" ht="15">
      <c r="A9" s="154" t="s">
        <v>65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65"/>
      <c r="O9" s="22"/>
      <c r="P9" s="22"/>
      <c r="Q9" s="22"/>
      <c r="R9" s="22"/>
    </row>
    <row r="10" spans="1:18" ht="14.25">
      <c r="A10" s="149" t="s">
        <v>48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</row>
    <row r="11" spans="1:18" ht="14.25">
      <c r="A11" s="149" t="s">
        <v>66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</row>
    <row r="12" spans="1:18" ht="14.25">
      <c r="A12" s="149" t="s">
        <v>67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</row>
    <row r="13" spans="1:18" ht="12.75">
      <c r="A13" s="149" t="s">
        <v>68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</row>
    <row r="14" spans="1:18" ht="12.75">
      <c r="A14" s="66"/>
      <c r="B14" s="66"/>
      <c r="C14" s="67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1:18" ht="59.25" customHeight="1">
      <c r="A15" s="16" t="s">
        <v>4</v>
      </c>
      <c r="B15" s="16" t="s">
        <v>5</v>
      </c>
      <c r="C15" s="16" t="s">
        <v>69</v>
      </c>
      <c r="D15" s="16" t="s">
        <v>7</v>
      </c>
      <c r="E15" s="16" t="s">
        <v>8</v>
      </c>
      <c r="F15" s="16" t="s">
        <v>9</v>
      </c>
      <c r="G15" s="16" t="s">
        <v>10</v>
      </c>
      <c r="H15" s="16" t="s">
        <v>11</v>
      </c>
      <c r="I15" s="16" t="s">
        <v>12</v>
      </c>
      <c r="J15" s="16" t="s">
        <v>13</v>
      </c>
      <c r="K15" s="16" t="s">
        <v>14</v>
      </c>
      <c r="L15" s="16" t="s">
        <v>15</v>
      </c>
      <c r="M15" s="16" t="s">
        <v>16</v>
      </c>
      <c r="N15" s="16" t="s">
        <v>17</v>
      </c>
      <c r="O15" s="16" t="s">
        <v>20</v>
      </c>
      <c r="P15" s="16" t="s">
        <v>21</v>
      </c>
      <c r="Q15" s="16" t="s">
        <v>70</v>
      </c>
      <c r="R15" s="16" t="s">
        <v>71</v>
      </c>
    </row>
    <row r="16" spans="1:18" ht="14.25">
      <c r="A16" s="68">
        <v>1</v>
      </c>
      <c r="B16" s="16" t="s">
        <v>113</v>
      </c>
      <c r="C16" s="69" t="s">
        <v>25</v>
      </c>
      <c r="D16" s="69" t="s">
        <v>26</v>
      </c>
      <c r="E16" s="70" t="s">
        <v>81</v>
      </c>
      <c r="F16" s="70" t="s">
        <v>114</v>
      </c>
      <c r="G16" s="16">
        <v>1</v>
      </c>
      <c r="H16" s="16">
        <v>0</v>
      </c>
      <c r="I16" s="16">
        <v>0</v>
      </c>
      <c r="J16" s="16">
        <v>0</v>
      </c>
      <c r="K16" s="16">
        <v>4</v>
      </c>
      <c r="L16" s="16">
        <v>0</v>
      </c>
      <c r="M16" s="79">
        <v>5</v>
      </c>
      <c r="N16" s="79">
        <v>0</v>
      </c>
      <c r="O16" s="79">
        <f aca="true" t="shared" si="0" ref="O16:O54">SUM(G16:N16)</f>
        <v>10</v>
      </c>
      <c r="P16" s="79">
        <v>47</v>
      </c>
      <c r="Q16" s="80">
        <v>21</v>
      </c>
      <c r="R16" s="68" t="s">
        <v>32</v>
      </c>
    </row>
    <row r="17" spans="1:18" ht="14.25">
      <c r="A17" s="68">
        <v>2</v>
      </c>
      <c r="B17" s="16" t="s">
        <v>115</v>
      </c>
      <c r="C17" s="69" t="s">
        <v>25</v>
      </c>
      <c r="D17" s="69" t="s">
        <v>26</v>
      </c>
      <c r="E17" s="70" t="s">
        <v>116</v>
      </c>
      <c r="F17" s="70" t="s">
        <v>117</v>
      </c>
      <c r="G17" s="16">
        <v>4</v>
      </c>
      <c r="H17" s="16">
        <v>0</v>
      </c>
      <c r="I17" s="16">
        <v>0</v>
      </c>
      <c r="J17" s="16">
        <v>2</v>
      </c>
      <c r="K17" s="16">
        <v>2</v>
      </c>
      <c r="L17" s="16">
        <v>1</v>
      </c>
      <c r="M17" s="79">
        <v>0</v>
      </c>
      <c r="N17" s="79">
        <v>3</v>
      </c>
      <c r="O17" s="79">
        <f t="shared" si="0"/>
        <v>12</v>
      </c>
      <c r="P17" s="79">
        <v>47</v>
      </c>
      <c r="Q17" s="80">
        <v>26</v>
      </c>
      <c r="R17" s="68" t="s">
        <v>32</v>
      </c>
    </row>
    <row r="18" spans="1:18" ht="14.25">
      <c r="A18" s="68">
        <v>3</v>
      </c>
      <c r="B18" s="16" t="s">
        <v>118</v>
      </c>
      <c r="C18" s="69" t="s">
        <v>25</v>
      </c>
      <c r="D18" s="69" t="s">
        <v>26</v>
      </c>
      <c r="E18" s="70" t="s">
        <v>116</v>
      </c>
      <c r="F18" s="70" t="s">
        <v>117</v>
      </c>
      <c r="G18" s="16">
        <v>0</v>
      </c>
      <c r="H18" s="16">
        <v>0</v>
      </c>
      <c r="I18" s="16">
        <v>0</v>
      </c>
      <c r="J18" s="16">
        <v>2</v>
      </c>
      <c r="K18" s="16">
        <v>4</v>
      </c>
      <c r="L18" s="16">
        <v>5</v>
      </c>
      <c r="M18" s="79">
        <v>4</v>
      </c>
      <c r="N18" s="79">
        <v>3</v>
      </c>
      <c r="O18" s="79">
        <f t="shared" si="0"/>
        <v>18</v>
      </c>
      <c r="P18" s="79">
        <v>47</v>
      </c>
      <c r="Q18" s="80">
        <v>38</v>
      </c>
      <c r="R18" s="68" t="s">
        <v>32</v>
      </c>
    </row>
    <row r="19" spans="1:18" ht="14.25">
      <c r="A19" s="68">
        <v>4</v>
      </c>
      <c r="B19" s="16" t="s">
        <v>119</v>
      </c>
      <c r="C19" s="69" t="s">
        <v>25</v>
      </c>
      <c r="D19" s="69" t="s">
        <v>26</v>
      </c>
      <c r="E19" s="70" t="s">
        <v>116</v>
      </c>
      <c r="F19" s="70" t="s">
        <v>117</v>
      </c>
      <c r="G19" s="16">
        <v>3</v>
      </c>
      <c r="H19" s="16">
        <v>0</v>
      </c>
      <c r="I19" s="16">
        <v>0</v>
      </c>
      <c r="J19" s="16">
        <v>0</v>
      </c>
      <c r="K19" s="16">
        <v>3</v>
      </c>
      <c r="L19" s="16">
        <v>3</v>
      </c>
      <c r="M19" s="79">
        <v>2</v>
      </c>
      <c r="N19" s="79">
        <v>3</v>
      </c>
      <c r="O19" s="79">
        <f t="shared" si="0"/>
        <v>14</v>
      </c>
      <c r="P19" s="79">
        <v>47</v>
      </c>
      <c r="Q19" s="80">
        <v>30</v>
      </c>
      <c r="R19" s="68" t="s">
        <v>32</v>
      </c>
    </row>
    <row r="20" spans="1:18" ht="14.25">
      <c r="A20" s="68">
        <v>5</v>
      </c>
      <c r="B20" s="16" t="s">
        <v>120</v>
      </c>
      <c r="C20" s="69" t="s">
        <v>25</v>
      </c>
      <c r="D20" s="69" t="s">
        <v>26</v>
      </c>
      <c r="E20" s="70" t="s">
        <v>116</v>
      </c>
      <c r="F20" s="70" t="s">
        <v>117</v>
      </c>
      <c r="G20" s="16">
        <v>1</v>
      </c>
      <c r="H20" s="16">
        <v>0</v>
      </c>
      <c r="I20" s="16">
        <v>0</v>
      </c>
      <c r="J20" s="16">
        <v>1</v>
      </c>
      <c r="K20" s="16">
        <v>1</v>
      </c>
      <c r="L20" s="16">
        <v>1</v>
      </c>
      <c r="M20" s="79">
        <v>2</v>
      </c>
      <c r="N20" s="79">
        <v>3</v>
      </c>
      <c r="O20" s="79">
        <f t="shared" si="0"/>
        <v>9</v>
      </c>
      <c r="P20" s="79">
        <v>47</v>
      </c>
      <c r="Q20" s="80">
        <v>19</v>
      </c>
      <c r="R20" s="68" t="s">
        <v>32</v>
      </c>
    </row>
    <row r="21" spans="1:18" ht="14.25">
      <c r="A21" s="68">
        <v>6</v>
      </c>
      <c r="B21" s="16" t="s">
        <v>121</v>
      </c>
      <c r="C21" s="69" t="s">
        <v>25</v>
      </c>
      <c r="D21" s="69" t="s">
        <v>26</v>
      </c>
      <c r="E21" s="70" t="s">
        <v>116</v>
      </c>
      <c r="F21" s="70" t="s">
        <v>117</v>
      </c>
      <c r="G21" s="16">
        <v>2</v>
      </c>
      <c r="H21" s="16">
        <v>0</v>
      </c>
      <c r="I21" s="16">
        <v>0</v>
      </c>
      <c r="J21" s="16">
        <v>3</v>
      </c>
      <c r="K21" s="16">
        <v>2</v>
      </c>
      <c r="L21" s="16">
        <v>5</v>
      </c>
      <c r="M21" s="16">
        <v>5</v>
      </c>
      <c r="N21" s="16">
        <v>3</v>
      </c>
      <c r="O21" s="79">
        <f t="shared" si="0"/>
        <v>20</v>
      </c>
      <c r="P21" s="79">
        <v>47</v>
      </c>
      <c r="Q21" s="80">
        <v>43</v>
      </c>
      <c r="R21" s="68" t="s">
        <v>32</v>
      </c>
    </row>
    <row r="22" spans="1:18" ht="14.25">
      <c r="A22" s="68">
        <v>7</v>
      </c>
      <c r="B22" s="16" t="s">
        <v>122</v>
      </c>
      <c r="C22" s="69" t="s">
        <v>25</v>
      </c>
      <c r="D22" s="69" t="s">
        <v>26</v>
      </c>
      <c r="E22" s="70" t="s">
        <v>116</v>
      </c>
      <c r="F22" s="70" t="s">
        <v>117</v>
      </c>
      <c r="G22" s="68">
        <v>3</v>
      </c>
      <c r="H22" s="68">
        <v>0</v>
      </c>
      <c r="I22" s="68">
        <v>0</v>
      </c>
      <c r="J22" s="68">
        <v>0</v>
      </c>
      <c r="K22" s="68">
        <v>2</v>
      </c>
      <c r="L22" s="68">
        <v>3</v>
      </c>
      <c r="M22" s="80">
        <v>3</v>
      </c>
      <c r="N22" s="80">
        <v>0</v>
      </c>
      <c r="O22" s="80">
        <f t="shared" si="0"/>
        <v>11</v>
      </c>
      <c r="P22" s="79">
        <v>47</v>
      </c>
      <c r="Q22" s="80">
        <v>23</v>
      </c>
      <c r="R22" s="68" t="s">
        <v>32</v>
      </c>
    </row>
    <row r="23" spans="1:18" ht="14.25">
      <c r="A23" s="68">
        <v>8</v>
      </c>
      <c r="B23" s="16" t="s">
        <v>123</v>
      </c>
      <c r="C23" s="69" t="s">
        <v>25</v>
      </c>
      <c r="D23" s="69" t="s">
        <v>26</v>
      </c>
      <c r="E23" s="70" t="s">
        <v>116</v>
      </c>
      <c r="F23" s="70" t="s">
        <v>117</v>
      </c>
      <c r="G23" s="68">
        <v>2</v>
      </c>
      <c r="H23" s="68">
        <v>0</v>
      </c>
      <c r="I23" s="68">
        <v>0</v>
      </c>
      <c r="J23" s="68">
        <v>1</v>
      </c>
      <c r="K23" s="68">
        <v>2</v>
      </c>
      <c r="L23" s="68">
        <v>0</v>
      </c>
      <c r="M23" s="80">
        <v>5</v>
      </c>
      <c r="N23" s="80">
        <v>0</v>
      </c>
      <c r="O23" s="80">
        <f t="shared" si="0"/>
        <v>10</v>
      </c>
      <c r="P23" s="79">
        <v>47</v>
      </c>
      <c r="Q23" s="80">
        <v>21</v>
      </c>
      <c r="R23" s="68" t="s">
        <v>32</v>
      </c>
    </row>
    <row r="24" spans="1:18" ht="15">
      <c r="A24" s="68">
        <v>9</v>
      </c>
      <c r="B24" s="16" t="s">
        <v>124</v>
      </c>
      <c r="C24" s="69" t="s">
        <v>25</v>
      </c>
      <c r="D24" s="71" t="s">
        <v>26</v>
      </c>
      <c r="E24" s="70" t="s">
        <v>116</v>
      </c>
      <c r="F24" s="70" t="s">
        <v>125</v>
      </c>
      <c r="G24" s="68">
        <v>1</v>
      </c>
      <c r="H24" s="68">
        <v>4</v>
      </c>
      <c r="I24" s="68">
        <v>0</v>
      </c>
      <c r="J24" s="68">
        <v>0</v>
      </c>
      <c r="K24" s="68">
        <v>4</v>
      </c>
      <c r="L24" s="68">
        <v>10</v>
      </c>
      <c r="M24" s="80">
        <v>4</v>
      </c>
      <c r="N24" s="80">
        <v>3</v>
      </c>
      <c r="O24" s="80">
        <f t="shared" si="0"/>
        <v>26</v>
      </c>
      <c r="P24" s="79">
        <v>47</v>
      </c>
      <c r="Q24" s="80">
        <v>55</v>
      </c>
      <c r="R24" s="11" t="s">
        <v>35</v>
      </c>
    </row>
    <row r="25" spans="1:18" ht="15">
      <c r="A25" s="68">
        <v>10</v>
      </c>
      <c r="B25" s="16" t="s">
        <v>126</v>
      </c>
      <c r="C25" s="16" t="s">
        <v>25</v>
      </c>
      <c r="D25" s="16" t="s">
        <v>26</v>
      </c>
      <c r="E25" s="9" t="s">
        <v>116</v>
      </c>
      <c r="F25" s="9" t="s">
        <v>125</v>
      </c>
      <c r="G25" s="68">
        <v>2</v>
      </c>
      <c r="H25" s="68">
        <v>4</v>
      </c>
      <c r="I25" s="68">
        <v>3</v>
      </c>
      <c r="J25" s="68">
        <v>3</v>
      </c>
      <c r="K25" s="68">
        <v>4</v>
      </c>
      <c r="L25" s="68">
        <v>10</v>
      </c>
      <c r="M25" s="80">
        <v>5</v>
      </c>
      <c r="N25" s="80">
        <v>3</v>
      </c>
      <c r="O25" s="80">
        <f t="shared" si="0"/>
        <v>34</v>
      </c>
      <c r="P25" s="79">
        <v>47</v>
      </c>
      <c r="Q25" s="80">
        <v>72</v>
      </c>
      <c r="R25" s="11" t="s">
        <v>35</v>
      </c>
    </row>
    <row r="26" spans="1:18" ht="15">
      <c r="A26" s="68">
        <v>11</v>
      </c>
      <c r="B26" s="16" t="s">
        <v>127</v>
      </c>
      <c r="C26" s="16" t="s">
        <v>25</v>
      </c>
      <c r="D26" s="16" t="s">
        <v>26</v>
      </c>
      <c r="E26" s="9" t="s">
        <v>128</v>
      </c>
      <c r="F26" s="9" t="s">
        <v>129</v>
      </c>
      <c r="G26" s="68">
        <v>3</v>
      </c>
      <c r="H26" s="68">
        <v>2</v>
      </c>
      <c r="I26" s="68">
        <v>0</v>
      </c>
      <c r="J26" s="68">
        <v>3</v>
      </c>
      <c r="K26" s="68">
        <v>4</v>
      </c>
      <c r="L26" s="68">
        <v>8</v>
      </c>
      <c r="M26" s="80">
        <v>4</v>
      </c>
      <c r="N26" s="80">
        <v>3</v>
      </c>
      <c r="O26" s="80">
        <f t="shared" si="0"/>
        <v>27</v>
      </c>
      <c r="P26" s="79">
        <v>47</v>
      </c>
      <c r="Q26" s="80">
        <v>57</v>
      </c>
      <c r="R26" s="11" t="s">
        <v>35</v>
      </c>
    </row>
    <row r="27" spans="1:18" ht="14.25">
      <c r="A27" s="68">
        <v>12</v>
      </c>
      <c r="B27" s="16" t="s">
        <v>130</v>
      </c>
      <c r="C27" s="71" t="s">
        <v>25</v>
      </c>
      <c r="D27" s="71" t="s">
        <v>26</v>
      </c>
      <c r="E27" s="70" t="s">
        <v>128</v>
      </c>
      <c r="F27" s="70" t="s">
        <v>129</v>
      </c>
      <c r="G27" s="68">
        <v>2</v>
      </c>
      <c r="H27" s="68">
        <v>0</v>
      </c>
      <c r="I27" s="68">
        <v>0</v>
      </c>
      <c r="J27" s="68">
        <v>2</v>
      </c>
      <c r="K27" s="68">
        <v>4</v>
      </c>
      <c r="L27" s="68">
        <v>0</v>
      </c>
      <c r="M27" s="80">
        <v>6</v>
      </c>
      <c r="N27" s="80">
        <v>3</v>
      </c>
      <c r="O27" s="80">
        <f t="shared" si="0"/>
        <v>17</v>
      </c>
      <c r="P27" s="79">
        <v>47</v>
      </c>
      <c r="Q27" s="80">
        <v>35</v>
      </c>
      <c r="R27" s="68" t="s">
        <v>32</v>
      </c>
    </row>
    <row r="28" spans="1:18" ht="14.25">
      <c r="A28" s="68">
        <v>13</v>
      </c>
      <c r="B28" s="16" t="s">
        <v>131</v>
      </c>
      <c r="C28" s="71" t="s">
        <v>25</v>
      </c>
      <c r="D28" s="71" t="s">
        <v>26</v>
      </c>
      <c r="E28" s="70" t="s">
        <v>128</v>
      </c>
      <c r="F28" s="70" t="s">
        <v>129</v>
      </c>
      <c r="G28" s="68">
        <v>2</v>
      </c>
      <c r="H28" s="68">
        <v>2</v>
      </c>
      <c r="I28" s="68">
        <v>0</v>
      </c>
      <c r="J28" s="68">
        <v>3</v>
      </c>
      <c r="K28" s="68">
        <v>2</v>
      </c>
      <c r="L28" s="68">
        <v>0</v>
      </c>
      <c r="M28" s="80">
        <v>5</v>
      </c>
      <c r="N28" s="80">
        <v>3</v>
      </c>
      <c r="O28" s="80">
        <f t="shared" si="0"/>
        <v>17</v>
      </c>
      <c r="P28" s="79">
        <v>47</v>
      </c>
      <c r="Q28" s="80">
        <v>36</v>
      </c>
      <c r="R28" s="68" t="s">
        <v>32</v>
      </c>
    </row>
    <row r="29" spans="1:18" ht="14.25">
      <c r="A29" s="68">
        <v>14</v>
      </c>
      <c r="B29" s="16" t="s">
        <v>132</v>
      </c>
      <c r="C29" s="71" t="s">
        <v>25</v>
      </c>
      <c r="D29" s="71" t="s">
        <v>26</v>
      </c>
      <c r="E29" s="70" t="s">
        <v>128</v>
      </c>
      <c r="F29" s="70" t="s">
        <v>129</v>
      </c>
      <c r="G29" s="68">
        <v>2</v>
      </c>
      <c r="H29" s="68">
        <v>2</v>
      </c>
      <c r="I29" s="68">
        <v>0</v>
      </c>
      <c r="J29" s="68">
        <v>3</v>
      </c>
      <c r="K29" s="68">
        <v>4</v>
      </c>
      <c r="L29" s="68">
        <v>0</v>
      </c>
      <c r="M29" s="80">
        <v>5</v>
      </c>
      <c r="N29" s="80">
        <v>2</v>
      </c>
      <c r="O29" s="80">
        <f t="shared" si="0"/>
        <v>18</v>
      </c>
      <c r="P29" s="79">
        <v>47</v>
      </c>
      <c r="Q29" s="80">
        <v>38</v>
      </c>
      <c r="R29" s="68" t="s">
        <v>32</v>
      </c>
    </row>
    <row r="30" spans="1:18" ht="15">
      <c r="A30" s="68">
        <v>15</v>
      </c>
      <c r="B30" s="16" t="s">
        <v>133</v>
      </c>
      <c r="C30" s="71" t="s">
        <v>25</v>
      </c>
      <c r="D30" s="71" t="s">
        <v>26</v>
      </c>
      <c r="E30" s="70" t="s">
        <v>134</v>
      </c>
      <c r="F30" s="70" t="s">
        <v>135</v>
      </c>
      <c r="G30" s="68">
        <v>2</v>
      </c>
      <c r="H30" s="68">
        <v>4</v>
      </c>
      <c r="I30" s="68">
        <v>2</v>
      </c>
      <c r="J30" s="68">
        <v>5</v>
      </c>
      <c r="K30" s="68">
        <v>4</v>
      </c>
      <c r="L30" s="68">
        <v>3</v>
      </c>
      <c r="M30" s="80">
        <v>6</v>
      </c>
      <c r="N30" s="80">
        <v>0</v>
      </c>
      <c r="O30" s="80">
        <f t="shared" si="0"/>
        <v>26</v>
      </c>
      <c r="P30" s="79">
        <v>47</v>
      </c>
      <c r="Q30" s="80">
        <v>55</v>
      </c>
      <c r="R30" s="11" t="s">
        <v>35</v>
      </c>
    </row>
    <row r="31" spans="1:18" ht="15">
      <c r="A31" s="68">
        <v>16</v>
      </c>
      <c r="B31" s="16" t="s">
        <v>136</v>
      </c>
      <c r="C31" s="16" t="s">
        <v>25</v>
      </c>
      <c r="D31" s="16" t="s">
        <v>26</v>
      </c>
      <c r="E31" s="9" t="s">
        <v>134</v>
      </c>
      <c r="F31" s="9" t="s">
        <v>135</v>
      </c>
      <c r="G31" s="68">
        <v>2</v>
      </c>
      <c r="H31" s="68">
        <v>2</v>
      </c>
      <c r="I31" s="68">
        <v>2</v>
      </c>
      <c r="J31" s="68">
        <v>0</v>
      </c>
      <c r="K31" s="68">
        <v>4</v>
      </c>
      <c r="L31" s="68">
        <v>8</v>
      </c>
      <c r="M31" s="80">
        <v>7</v>
      </c>
      <c r="N31" s="80">
        <v>2</v>
      </c>
      <c r="O31" s="80">
        <f t="shared" si="0"/>
        <v>27</v>
      </c>
      <c r="P31" s="79">
        <v>47</v>
      </c>
      <c r="Q31" s="80">
        <v>57</v>
      </c>
      <c r="R31" s="11" t="s">
        <v>35</v>
      </c>
    </row>
    <row r="32" spans="1:18" ht="15">
      <c r="A32" s="68">
        <v>17</v>
      </c>
      <c r="B32" s="16" t="s">
        <v>137</v>
      </c>
      <c r="C32" s="16" t="s">
        <v>25</v>
      </c>
      <c r="D32" s="16" t="s">
        <v>26</v>
      </c>
      <c r="E32" s="9" t="s">
        <v>134</v>
      </c>
      <c r="F32" s="9" t="s">
        <v>135</v>
      </c>
      <c r="G32" s="68">
        <v>2</v>
      </c>
      <c r="H32" s="68">
        <v>4</v>
      </c>
      <c r="I32" s="68">
        <v>3</v>
      </c>
      <c r="J32" s="68">
        <v>5</v>
      </c>
      <c r="K32" s="68">
        <v>2</v>
      </c>
      <c r="L32" s="68">
        <v>8</v>
      </c>
      <c r="M32" s="80">
        <v>9</v>
      </c>
      <c r="N32" s="80">
        <v>3</v>
      </c>
      <c r="O32" s="80">
        <f t="shared" si="0"/>
        <v>36</v>
      </c>
      <c r="P32" s="79">
        <v>47</v>
      </c>
      <c r="Q32" s="80">
        <v>77</v>
      </c>
      <c r="R32" s="11" t="s">
        <v>138</v>
      </c>
    </row>
    <row r="33" spans="1:18" ht="15">
      <c r="A33" s="68">
        <v>18</v>
      </c>
      <c r="B33" s="16" t="s">
        <v>139</v>
      </c>
      <c r="C33" s="16" t="s">
        <v>25</v>
      </c>
      <c r="D33" s="16" t="s">
        <v>26</v>
      </c>
      <c r="E33" s="9" t="s">
        <v>134</v>
      </c>
      <c r="F33" s="9" t="s">
        <v>135</v>
      </c>
      <c r="G33" s="68">
        <v>2</v>
      </c>
      <c r="H33" s="68">
        <v>4</v>
      </c>
      <c r="I33" s="68">
        <v>3</v>
      </c>
      <c r="J33" s="68">
        <v>5</v>
      </c>
      <c r="K33" s="68">
        <v>2</v>
      </c>
      <c r="L33" s="68">
        <v>8</v>
      </c>
      <c r="M33" s="80">
        <v>9</v>
      </c>
      <c r="N33" s="80">
        <v>0</v>
      </c>
      <c r="O33" s="80">
        <f t="shared" si="0"/>
        <v>33</v>
      </c>
      <c r="P33" s="79">
        <v>47</v>
      </c>
      <c r="Q33" s="80">
        <v>70</v>
      </c>
      <c r="R33" s="11" t="s">
        <v>35</v>
      </c>
    </row>
    <row r="34" spans="1:18" ht="15">
      <c r="A34" s="68">
        <v>19</v>
      </c>
      <c r="B34" s="16" t="s">
        <v>140</v>
      </c>
      <c r="C34" s="16" t="s">
        <v>25</v>
      </c>
      <c r="D34" s="16" t="s">
        <v>26</v>
      </c>
      <c r="E34" s="9" t="s">
        <v>134</v>
      </c>
      <c r="F34" s="9" t="s">
        <v>135</v>
      </c>
      <c r="G34" s="68">
        <v>5</v>
      </c>
      <c r="H34" s="68">
        <v>2</v>
      </c>
      <c r="I34" s="68">
        <v>3</v>
      </c>
      <c r="J34" s="68">
        <v>5</v>
      </c>
      <c r="K34" s="68">
        <v>4</v>
      </c>
      <c r="L34" s="68">
        <v>5</v>
      </c>
      <c r="M34" s="80">
        <v>9</v>
      </c>
      <c r="N34" s="80">
        <v>2</v>
      </c>
      <c r="O34" s="80">
        <f t="shared" si="0"/>
        <v>35</v>
      </c>
      <c r="P34" s="79">
        <v>47</v>
      </c>
      <c r="Q34" s="80">
        <v>74</v>
      </c>
      <c r="R34" s="11" t="s">
        <v>35</v>
      </c>
    </row>
    <row r="35" spans="1:18" ht="15">
      <c r="A35" s="68">
        <v>20</v>
      </c>
      <c r="B35" s="16" t="s">
        <v>141</v>
      </c>
      <c r="C35" s="16" t="s">
        <v>25</v>
      </c>
      <c r="D35" s="16" t="s">
        <v>26</v>
      </c>
      <c r="E35" s="9" t="s">
        <v>134</v>
      </c>
      <c r="F35" s="9" t="s">
        <v>135</v>
      </c>
      <c r="G35" s="68">
        <v>3</v>
      </c>
      <c r="H35" s="68">
        <v>2</v>
      </c>
      <c r="I35" s="68">
        <v>3</v>
      </c>
      <c r="J35" s="68">
        <v>5</v>
      </c>
      <c r="K35" s="68">
        <v>4</v>
      </c>
      <c r="L35" s="68">
        <v>10</v>
      </c>
      <c r="M35" s="80">
        <v>3</v>
      </c>
      <c r="N35" s="80">
        <v>0</v>
      </c>
      <c r="O35" s="80">
        <f t="shared" si="0"/>
        <v>30</v>
      </c>
      <c r="P35" s="79">
        <v>47</v>
      </c>
      <c r="Q35" s="80">
        <v>64</v>
      </c>
      <c r="R35" s="11" t="s">
        <v>35</v>
      </c>
    </row>
    <row r="36" spans="1:18" ht="14.25">
      <c r="A36" s="68">
        <v>21</v>
      </c>
      <c r="B36" s="16" t="s">
        <v>142</v>
      </c>
      <c r="C36" s="71" t="s">
        <v>25</v>
      </c>
      <c r="D36" s="71" t="s">
        <v>26</v>
      </c>
      <c r="E36" s="70" t="s">
        <v>134</v>
      </c>
      <c r="F36" s="70" t="s">
        <v>135</v>
      </c>
      <c r="G36" s="68">
        <v>2</v>
      </c>
      <c r="H36" s="68">
        <v>4</v>
      </c>
      <c r="I36" s="68">
        <v>0</v>
      </c>
      <c r="J36" s="68">
        <v>5</v>
      </c>
      <c r="K36" s="68">
        <v>4</v>
      </c>
      <c r="L36" s="68">
        <v>2</v>
      </c>
      <c r="M36" s="80">
        <v>3</v>
      </c>
      <c r="N36" s="80">
        <v>0</v>
      </c>
      <c r="O36" s="80">
        <f t="shared" si="0"/>
        <v>20</v>
      </c>
      <c r="P36" s="79">
        <v>47</v>
      </c>
      <c r="Q36" s="80">
        <v>43</v>
      </c>
      <c r="R36" s="68" t="s">
        <v>32</v>
      </c>
    </row>
    <row r="37" spans="1:18" ht="15">
      <c r="A37" s="68">
        <v>22</v>
      </c>
      <c r="B37" s="16" t="s">
        <v>143</v>
      </c>
      <c r="C37" s="16" t="s">
        <v>25</v>
      </c>
      <c r="D37" s="16" t="s">
        <v>26</v>
      </c>
      <c r="E37" s="9" t="s">
        <v>134</v>
      </c>
      <c r="F37" s="9" t="s">
        <v>135</v>
      </c>
      <c r="G37" s="68">
        <v>2</v>
      </c>
      <c r="H37" s="68">
        <v>4</v>
      </c>
      <c r="I37" s="68">
        <v>3</v>
      </c>
      <c r="J37" s="68">
        <v>5</v>
      </c>
      <c r="K37" s="68">
        <v>4</v>
      </c>
      <c r="L37" s="68">
        <v>4</v>
      </c>
      <c r="M37" s="80">
        <v>9</v>
      </c>
      <c r="N37" s="80">
        <v>0</v>
      </c>
      <c r="O37" s="80">
        <f t="shared" si="0"/>
        <v>31</v>
      </c>
      <c r="P37" s="79">
        <v>47</v>
      </c>
      <c r="Q37" s="80">
        <v>66</v>
      </c>
      <c r="R37" s="11" t="s">
        <v>35</v>
      </c>
    </row>
    <row r="38" spans="1:18" ht="14.25">
      <c r="A38" s="68">
        <v>23</v>
      </c>
      <c r="B38" s="16" t="s">
        <v>144</v>
      </c>
      <c r="C38" s="71" t="s">
        <v>25</v>
      </c>
      <c r="D38" s="71" t="s">
        <v>26</v>
      </c>
      <c r="E38" s="70" t="s">
        <v>134</v>
      </c>
      <c r="F38" s="70" t="s">
        <v>135</v>
      </c>
      <c r="G38" s="68">
        <v>1</v>
      </c>
      <c r="H38" s="68">
        <v>0</v>
      </c>
      <c r="I38" s="68">
        <v>0</v>
      </c>
      <c r="J38" s="68">
        <v>0</v>
      </c>
      <c r="K38" s="68">
        <v>4</v>
      </c>
      <c r="L38" s="68">
        <v>7</v>
      </c>
      <c r="M38" s="80">
        <v>2</v>
      </c>
      <c r="N38" s="80">
        <v>0</v>
      </c>
      <c r="O38" s="80">
        <f t="shared" si="0"/>
        <v>14</v>
      </c>
      <c r="P38" s="79">
        <v>47</v>
      </c>
      <c r="Q38" s="80">
        <v>30</v>
      </c>
      <c r="R38" s="68" t="s">
        <v>32</v>
      </c>
    </row>
    <row r="39" spans="1:18" ht="14.25">
      <c r="A39" s="68">
        <v>24</v>
      </c>
      <c r="B39" s="16" t="s">
        <v>145</v>
      </c>
      <c r="C39" s="71" t="s">
        <v>25</v>
      </c>
      <c r="D39" s="71" t="s">
        <v>26</v>
      </c>
      <c r="E39" s="70" t="s">
        <v>134</v>
      </c>
      <c r="F39" s="70" t="s">
        <v>135</v>
      </c>
      <c r="G39" s="68">
        <v>2</v>
      </c>
      <c r="H39" s="68">
        <v>2</v>
      </c>
      <c r="I39" s="68">
        <v>0</v>
      </c>
      <c r="J39" s="68">
        <v>1</v>
      </c>
      <c r="K39" s="68">
        <v>2</v>
      </c>
      <c r="L39" s="68">
        <v>10</v>
      </c>
      <c r="M39" s="80">
        <v>5</v>
      </c>
      <c r="N39" s="80">
        <v>0</v>
      </c>
      <c r="O39" s="80">
        <f t="shared" si="0"/>
        <v>22</v>
      </c>
      <c r="P39" s="79">
        <v>47</v>
      </c>
      <c r="Q39" s="80">
        <v>47</v>
      </c>
      <c r="R39" s="68" t="s">
        <v>32</v>
      </c>
    </row>
    <row r="40" spans="1:18" ht="14.25">
      <c r="A40" s="68">
        <v>25</v>
      </c>
      <c r="B40" s="16" t="s">
        <v>146</v>
      </c>
      <c r="C40" s="71" t="s">
        <v>25</v>
      </c>
      <c r="D40" s="71" t="s">
        <v>26</v>
      </c>
      <c r="E40" s="70" t="s">
        <v>134</v>
      </c>
      <c r="F40" s="70" t="s">
        <v>147</v>
      </c>
      <c r="G40" s="68">
        <v>3</v>
      </c>
      <c r="H40" s="68">
        <v>2</v>
      </c>
      <c r="I40" s="68">
        <v>0</v>
      </c>
      <c r="J40" s="68">
        <v>3</v>
      </c>
      <c r="K40" s="68">
        <v>4</v>
      </c>
      <c r="L40" s="68">
        <v>4</v>
      </c>
      <c r="M40" s="80">
        <v>3</v>
      </c>
      <c r="N40" s="80">
        <v>2</v>
      </c>
      <c r="O40" s="80">
        <f t="shared" si="0"/>
        <v>21</v>
      </c>
      <c r="P40" s="79">
        <v>47</v>
      </c>
      <c r="Q40" s="80">
        <v>45</v>
      </c>
      <c r="R40" s="68" t="s">
        <v>32</v>
      </c>
    </row>
    <row r="41" spans="1:18" ht="14.25">
      <c r="A41" s="68">
        <v>26</v>
      </c>
      <c r="B41" s="16" t="s">
        <v>148</v>
      </c>
      <c r="C41" s="71" t="s">
        <v>25</v>
      </c>
      <c r="D41" s="71" t="s">
        <v>26</v>
      </c>
      <c r="E41" s="70" t="s">
        <v>134</v>
      </c>
      <c r="F41" s="70" t="s">
        <v>147</v>
      </c>
      <c r="G41" s="68">
        <v>2</v>
      </c>
      <c r="H41" s="68">
        <v>0</v>
      </c>
      <c r="I41" s="68">
        <v>0</v>
      </c>
      <c r="J41" s="68">
        <v>5</v>
      </c>
      <c r="K41" s="68">
        <v>0</v>
      </c>
      <c r="L41" s="68">
        <v>0</v>
      </c>
      <c r="M41" s="80">
        <v>2</v>
      </c>
      <c r="N41" s="80">
        <v>0</v>
      </c>
      <c r="O41" s="80">
        <f t="shared" si="0"/>
        <v>9</v>
      </c>
      <c r="P41" s="79">
        <v>47</v>
      </c>
      <c r="Q41" s="80">
        <v>19</v>
      </c>
      <c r="R41" s="68" t="s">
        <v>32</v>
      </c>
    </row>
    <row r="42" spans="1:18" ht="14.25">
      <c r="A42" s="68">
        <v>27</v>
      </c>
      <c r="B42" s="16" t="s">
        <v>149</v>
      </c>
      <c r="C42" s="71" t="s">
        <v>25</v>
      </c>
      <c r="D42" s="71" t="s">
        <v>26</v>
      </c>
      <c r="E42" s="70" t="s">
        <v>134</v>
      </c>
      <c r="F42" s="70" t="s">
        <v>147</v>
      </c>
      <c r="G42" s="68">
        <v>3</v>
      </c>
      <c r="H42" s="68">
        <v>0</v>
      </c>
      <c r="I42" s="68">
        <v>1</v>
      </c>
      <c r="J42" s="68">
        <v>1</v>
      </c>
      <c r="K42" s="68">
        <v>0</v>
      </c>
      <c r="L42" s="68">
        <v>3</v>
      </c>
      <c r="M42" s="80">
        <v>4</v>
      </c>
      <c r="N42" s="80">
        <v>2</v>
      </c>
      <c r="O42" s="80">
        <f t="shared" si="0"/>
        <v>14</v>
      </c>
      <c r="P42" s="79">
        <v>47</v>
      </c>
      <c r="Q42" s="80">
        <v>30</v>
      </c>
      <c r="R42" s="68" t="s">
        <v>32</v>
      </c>
    </row>
    <row r="43" spans="1:18" ht="14.25">
      <c r="A43" s="68">
        <v>28</v>
      </c>
      <c r="B43" s="16" t="s">
        <v>150</v>
      </c>
      <c r="C43" s="71" t="s">
        <v>25</v>
      </c>
      <c r="D43" s="71" t="s">
        <v>26</v>
      </c>
      <c r="E43" s="70" t="s">
        <v>134</v>
      </c>
      <c r="F43" s="70" t="s">
        <v>147</v>
      </c>
      <c r="G43" s="68">
        <v>3</v>
      </c>
      <c r="H43" s="68">
        <v>0</v>
      </c>
      <c r="I43" s="68">
        <v>1</v>
      </c>
      <c r="J43" s="68">
        <v>3</v>
      </c>
      <c r="K43" s="68">
        <v>1</v>
      </c>
      <c r="L43" s="68">
        <v>3</v>
      </c>
      <c r="M43" s="80">
        <v>4</v>
      </c>
      <c r="N43" s="80">
        <v>3</v>
      </c>
      <c r="O43" s="80">
        <f t="shared" si="0"/>
        <v>18</v>
      </c>
      <c r="P43" s="79">
        <v>47</v>
      </c>
      <c r="Q43" s="80">
        <v>38</v>
      </c>
      <c r="R43" s="68" t="s">
        <v>32</v>
      </c>
    </row>
    <row r="44" spans="1:18" ht="14.25">
      <c r="A44" s="68">
        <v>29</v>
      </c>
      <c r="B44" s="16" t="s">
        <v>151</v>
      </c>
      <c r="C44" s="71" t="s">
        <v>25</v>
      </c>
      <c r="D44" s="71" t="s">
        <v>26</v>
      </c>
      <c r="E44" s="70" t="s">
        <v>134</v>
      </c>
      <c r="F44" s="70" t="s">
        <v>147</v>
      </c>
      <c r="G44" s="68">
        <v>4</v>
      </c>
      <c r="H44" s="68">
        <v>0</v>
      </c>
      <c r="I44" s="68">
        <v>0</v>
      </c>
      <c r="J44" s="68">
        <v>5</v>
      </c>
      <c r="K44" s="68">
        <v>2</v>
      </c>
      <c r="L44" s="68">
        <v>3</v>
      </c>
      <c r="M44" s="80">
        <v>8</v>
      </c>
      <c r="N44" s="80">
        <v>0</v>
      </c>
      <c r="O44" s="80">
        <f t="shared" si="0"/>
        <v>22</v>
      </c>
      <c r="P44" s="79">
        <v>47</v>
      </c>
      <c r="Q44" s="80">
        <v>47</v>
      </c>
      <c r="R44" s="68" t="s">
        <v>32</v>
      </c>
    </row>
    <row r="45" spans="1:18" ht="14.25">
      <c r="A45" s="68">
        <v>30</v>
      </c>
      <c r="B45" s="16" t="s">
        <v>152</v>
      </c>
      <c r="C45" s="71" t="s">
        <v>25</v>
      </c>
      <c r="D45" s="71" t="s">
        <v>26</v>
      </c>
      <c r="E45" s="70" t="s">
        <v>134</v>
      </c>
      <c r="F45" s="70" t="s">
        <v>147</v>
      </c>
      <c r="G45" s="69">
        <v>2</v>
      </c>
      <c r="H45" s="69">
        <v>0</v>
      </c>
      <c r="I45" s="69">
        <v>0</v>
      </c>
      <c r="J45" s="69">
        <v>1</v>
      </c>
      <c r="K45" s="69">
        <v>2</v>
      </c>
      <c r="L45" s="69">
        <v>4</v>
      </c>
      <c r="M45" s="69">
        <v>3</v>
      </c>
      <c r="N45" s="69">
        <v>2</v>
      </c>
      <c r="O45" s="81">
        <f t="shared" si="0"/>
        <v>14</v>
      </c>
      <c r="P45" s="79">
        <v>47</v>
      </c>
      <c r="Q45" s="81">
        <v>30</v>
      </c>
      <c r="R45" s="68" t="s">
        <v>32</v>
      </c>
    </row>
    <row r="46" spans="1:18" ht="15">
      <c r="A46" s="68">
        <v>31</v>
      </c>
      <c r="B46" s="16" t="s">
        <v>153</v>
      </c>
      <c r="C46" s="16" t="s">
        <v>25</v>
      </c>
      <c r="D46" s="16" t="s">
        <v>26</v>
      </c>
      <c r="E46" s="9" t="s">
        <v>81</v>
      </c>
      <c r="F46" s="9" t="s">
        <v>154</v>
      </c>
      <c r="G46" s="68">
        <v>3</v>
      </c>
      <c r="H46" s="68">
        <v>2</v>
      </c>
      <c r="I46" s="68">
        <v>3</v>
      </c>
      <c r="J46" s="68">
        <v>5</v>
      </c>
      <c r="K46" s="68">
        <v>4</v>
      </c>
      <c r="L46" s="68">
        <v>10</v>
      </c>
      <c r="M46" s="68">
        <v>7</v>
      </c>
      <c r="N46" s="68">
        <v>0</v>
      </c>
      <c r="O46" s="80">
        <f t="shared" si="0"/>
        <v>34</v>
      </c>
      <c r="P46" s="79">
        <v>47</v>
      </c>
      <c r="Q46" s="80">
        <v>72</v>
      </c>
      <c r="R46" s="11" t="s">
        <v>35</v>
      </c>
    </row>
    <row r="47" spans="1:18" ht="14.25">
      <c r="A47" s="68">
        <v>32</v>
      </c>
      <c r="B47" s="16" t="s">
        <v>155</v>
      </c>
      <c r="C47" s="71" t="s">
        <v>25</v>
      </c>
      <c r="D47" s="71" t="s">
        <v>26</v>
      </c>
      <c r="E47" s="70" t="s">
        <v>81</v>
      </c>
      <c r="F47" s="70" t="s">
        <v>154</v>
      </c>
      <c r="G47" s="69">
        <v>1</v>
      </c>
      <c r="H47" s="69">
        <v>0</v>
      </c>
      <c r="I47" s="69">
        <v>0</v>
      </c>
      <c r="J47" s="69">
        <v>0</v>
      </c>
      <c r="K47" s="69">
        <v>1</v>
      </c>
      <c r="L47" s="69">
        <v>1</v>
      </c>
      <c r="M47" s="69">
        <v>3</v>
      </c>
      <c r="N47" s="69">
        <v>0</v>
      </c>
      <c r="O47" s="81">
        <f t="shared" si="0"/>
        <v>6</v>
      </c>
      <c r="P47" s="79">
        <v>47</v>
      </c>
      <c r="Q47" s="81">
        <v>13</v>
      </c>
      <c r="R47" s="69" t="s">
        <v>32</v>
      </c>
    </row>
    <row r="48" spans="1:18" ht="14.25">
      <c r="A48" s="68">
        <v>33</v>
      </c>
      <c r="B48" s="16" t="s">
        <v>156</v>
      </c>
      <c r="C48" s="71" t="s">
        <v>25</v>
      </c>
      <c r="D48" s="71" t="s">
        <v>26</v>
      </c>
      <c r="E48" s="70" t="s">
        <v>116</v>
      </c>
      <c r="F48" s="71" t="s">
        <v>117</v>
      </c>
      <c r="G48" s="69">
        <v>4</v>
      </c>
      <c r="H48" s="69">
        <v>0</v>
      </c>
      <c r="I48" s="69">
        <v>0</v>
      </c>
      <c r="J48" s="69">
        <v>5</v>
      </c>
      <c r="K48" s="69">
        <v>2</v>
      </c>
      <c r="L48" s="69">
        <v>2</v>
      </c>
      <c r="M48" s="69">
        <v>5</v>
      </c>
      <c r="N48" s="69">
        <v>3</v>
      </c>
      <c r="O48" s="81">
        <f t="shared" si="0"/>
        <v>21</v>
      </c>
      <c r="P48" s="79">
        <v>47</v>
      </c>
      <c r="Q48" s="81">
        <v>45</v>
      </c>
      <c r="R48" s="69" t="s">
        <v>32</v>
      </c>
    </row>
    <row r="49" spans="1:18" ht="14.25">
      <c r="A49" s="68">
        <v>34</v>
      </c>
      <c r="B49" s="16" t="s">
        <v>157</v>
      </c>
      <c r="C49" s="71" t="s">
        <v>25</v>
      </c>
      <c r="D49" s="71" t="s">
        <v>26</v>
      </c>
      <c r="E49" s="70" t="s">
        <v>128</v>
      </c>
      <c r="F49" s="71" t="s">
        <v>129</v>
      </c>
      <c r="G49" s="69">
        <v>2</v>
      </c>
      <c r="H49" s="69">
        <v>0</v>
      </c>
      <c r="I49" s="69">
        <v>0</v>
      </c>
      <c r="J49" s="69">
        <v>2</v>
      </c>
      <c r="K49" s="69">
        <v>1</v>
      </c>
      <c r="L49" s="69">
        <v>0</v>
      </c>
      <c r="M49" s="69">
        <v>4</v>
      </c>
      <c r="N49" s="69">
        <v>3</v>
      </c>
      <c r="O49" s="81">
        <f t="shared" si="0"/>
        <v>12</v>
      </c>
      <c r="P49" s="79">
        <v>47</v>
      </c>
      <c r="Q49" s="81">
        <v>26</v>
      </c>
      <c r="R49" s="69" t="s">
        <v>32</v>
      </c>
    </row>
    <row r="50" spans="1:18" ht="14.25">
      <c r="A50" s="73">
        <v>35</v>
      </c>
      <c r="B50" s="120" t="s">
        <v>158</v>
      </c>
      <c r="C50" s="113" t="s">
        <v>25</v>
      </c>
      <c r="D50" s="113" t="s">
        <v>26</v>
      </c>
      <c r="E50" s="121" t="s">
        <v>100</v>
      </c>
      <c r="F50" s="113" t="s">
        <v>159</v>
      </c>
      <c r="G50" s="73">
        <v>0</v>
      </c>
      <c r="H50" s="73">
        <v>0</v>
      </c>
      <c r="I50" s="73">
        <v>0</v>
      </c>
      <c r="J50" s="73">
        <v>2</v>
      </c>
      <c r="K50" s="73">
        <v>1</v>
      </c>
      <c r="L50" s="73">
        <v>8</v>
      </c>
      <c r="M50" s="73">
        <v>0</v>
      </c>
      <c r="N50" s="73">
        <v>0</v>
      </c>
      <c r="O50" s="82">
        <f t="shared" si="0"/>
        <v>11</v>
      </c>
      <c r="P50" s="44">
        <v>47</v>
      </c>
      <c r="Q50" s="82">
        <v>23</v>
      </c>
      <c r="R50" s="73" t="s">
        <v>32</v>
      </c>
    </row>
    <row r="51" spans="1:18" ht="14.25">
      <c r="A51" s="73">
        <v>36</v>
      </c>
      <c r="B51" s="120" t="s">
        <v>160</v>
      </c>
      <c r="C51" s="113" t="s">
        <v>25</v>
      </c>
      <c r="D51" s="113" t="s">
        <v>26</v>
      </c>
      <c r="E51" s="121" t="s">
        <v>100</v>
      </c>
      <c r="F51" s="113" t="s">
        <v>159</v>
      </c>
      <c r="G51" s="73">
        <v>0</v>
      </c>
      <c r="H51" s="73">
        <v>0</v>
      </c>
      <c r="I51" s="73">
        <v>0</v>
      </c>
      <c r="J51" s="73">
        <v>3</v>
      </c>
      <c r="K51" s="73">
        <v>2</v>
      </c>
      <c r="L51" s="73">
        <v>9</v>
      </c>
      <c r="M51" s="73">
        <v>0</v>
      </c>
      <c r="N51" s="73">
        <v>0</v>
      </c>
      <c r="O51" s="82">
        <f t="shared" si="0"/>
        <v>14</v>
      </c>
      <c r="P51" s="44">
        <v>47</v>
      </c>
      <c r="Q51" s="82">
        <v>30</v>
      </c>
      <c r="R51" s="73" t="s">
        <v>32</v>
      </c>
    </row>
    <row r="52" spans="1:18" ht="14.25">
      <c r="A52" s="73">
        <v>37</v>
      </c>
      <c r="B52" s="120" t="s">
        <v>161</v>
      </c>
      <c r="C52" s="113" t="s">
        <v>25</v>
      </c>
      <c r="D52" s="113" t="s">
        <v>26</v>
      </c>
      <c r="E52" s="121" t="s">
        <v>100</v>
      </c>
      <c r="F52" s="113" t="s">
        <v>159</v>
      </c>
      <c r="G52" s="73">
        <v>2</v>
      </c>
      <c r="H52" s="73">
        <v>0</v>
      </c>
      <c r="I52" s="73">
        <v>0</v>
      </c>
      <c r="J52" s="73">
        <v>1</v>
      </c>
      <c r="K52" s="73">
        <v>0</v>
      </c>
      <c r="L52" s="73">
        <v>1</v>
      </c>
      <c r="M52" s="73">
        <v>6</v>
      </c>
      <c r="N52" s="73">
        <v>0</v>
      </c>
      <c r="O52" s="82">
        <f t="shared" si="0"/>
        <v>10</v>
      </c>
      <c r="P52" s="44">
        <v>47</v>
      </c>
      <c r="Q52" s="82">
        <v>21</v>
      </c>
      <c r="R52" s="73" t="s">
        <v>32</v>
      </c>
    </row>
    <row r="53" spans="1:18" ht="14.25">
      <c r="A53" s="73">
        <v>38</v>
      </c>
      <c r="B53" s="120" t="s">
        <v>162</v>
      </c>
      <c r="C53" s="113" t="s">
        <v>25</v>
      </c>
      <c r="D53" s="113" t="s">
        <v>26</v>
      </c>
      <c r="E53" s="121" t="s">
        <v>100</v>
      </c>
      <c r="F53" s="113" t="s">
        <v>159</v>
      </c>
      <c r="G53" s="73">
        <v>2</v>
      </c>
      <c r="H53" s="73">
        <v>0</v>
      </c>
      <c r="I53" s="73">
        <v>0</v>
      </c>
      <c r="J53" s="73">
        <v>1</v>
      </c>
      <c r="K53" s="73">
        <v>2</v>
      </c>
      <c r="L53" s="73">
        <v>1</v>
      </c>
      <c r="M53" s="73">
        <v>4</v>
      </c>
      <c r="N53" s="73">
        <v>0</v>
      </c>
      <c r="O53" s="82">
        <f t="shared" si="0"/>
        <v>10</v>
      </c>
      <c r="P53" s="44">
        <v>47</v>
      </c>
      <c r="Q53" s="82">
        <v>21</v>
      </c>
      <c r="R53" s="73" t="s">
        <v>32</v>
      </c>
    </row>
    <row r="54" spans="1:18" ht="14.25">
      <c r="A54" s="73">
        <v>39</v>
      </c>
      <c r="B54" s="120" t="s">
        <v>163</v>
      </c>
      <c r="C54" s="113" t="s">
        <v>25</v>
      </c>
      <c r="D54" s="113" t="s">
        <v>26</v>
      </c>
      <c r="E54" s="121" t="s">
        <v>100</v>
      </c>
      <c r="F54" s="113" t="s">
        <v>159</v>
      </c>
      <c r="G54" s="73">
        <v>6</v>
      </c>
      <c r="H54" s="73">
        <v>0</v>
      </c>
      <c r="I54" s="73">
        <v>3</v>
      </c>
      <c r="J54" s="73">
        <v>3</v>
      </c>
      <c r="K54" s="73">
        <v>4</v>
      </c>
      <c r="L54" s="73">
        <v>2</v>
      </c>
      <c r="M54" s="73">
        <v>1</v>
      </c>
      <c r="N54" s="73">
        <v>0</v>
      </c>
      <c r="O54" s="82">
        <f t="shared" si="0"/>
        <v>19</v>
      </c>
      <c r="P54" s="44">
        <v>47</v>
      </c>
      <c r="Q54" s="82">
        <v>40</v>
      </c>
      <c r="R54" s="73" t="s">
        <v>32</v>
      </c>
    </row>
    <row r="55" spans="1:13" ht="12.75">
      <c r="A55" s="74"/>
      <c r="F55" s="75"/>
      <c r="G55" s="75"/>
      <c r="H55" s="75"/>
      <c r="I55" s="75"/>
      <c r="J55" s="75"/>
      <c r="K55" s="75"/>
      <c r="L55" s="75"/>
      <c r="M55" s="75"/>
    </row>
    <row r="56" spans="1:13" ht="14.25">
      <c r="A56" s="1"/>
      <c r="B56" s="17" t="s">
        <v>41</v>
      </c>
      <c r="C56" s="76"/>
      <c r="D56" s="76"/>
      <c r="E56" s="18" t="s">
        <v>42</v>
      </c>
      <c r="F56" s="75"/>
      <c r="G56" s="75"/>
      <c r="H56" s="75"/>
      <c r="I56" s="75"/>
      <c r="J56" s="75"/>
      <c r="K56" s="75"/>
      <c r="L56" s="75"/>
      <c r="M56" s="75"/>
    </row>
    <row r="57" spans="2:5" ht="14.25">
      <c r="B57" s="19" t="s">
        <v>43</v>
      </c>
      <c r="C57" s="51"/>
      <c r="D57" s="51"/>
      <c r="E57" s="20" t="s">
        <v>44</v>
      </c>
    </row>
    <row r="58" spans="2:5" ht="14.25">
      <c r="B58" s="77"/>
      <c r="C58" s="77"/>
      <c r="D58" s="77"/>
      <c r="E58" s="18" t="s">
        <v>45</v>
      </c>
    </row>
    <row r="59" spans="2:5" ht="15">
      <c r="B59" s="60"/>
      <c r="C59" s="60"/>
      <c r="D59" s="60"/>
      <c r="E59" s="21" t="s">
        <v>46</v>
      </c>
    </row>
    <row r="60" spans="2:5" ht="12.75">
      <c r="B60" s="78"/>
      <c r="C60" s="76"/>
      <c r="D60" s="76"/>
      <c r="E60" s="76" t="s">
        <v>112</v>
      </c>
    </row>
  </sheetData>
  <sheetProtection/>
  <mergeCells count="10">
    <mergeCell ref="A10:R10"/>
    <mergeCell ref="A11:R11"/>
    <mergeCell ref="A12:R12"/>
    <mergeCell ref="A13:R13"/>
    <mergeCell ref="A3:R3"/>
    <mergeCell ref="A5:R5"/>
    <mergeCell ref="A6:R6"/>
    <mergeCell ref="A7:R7"/>
    <mergeCell ref="A8:R8"/>
    <mergeCell ref="A9:M9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zoomScale="80" zoomScaleNormal="80" zoomScaleSheetLayoutView="100" workbookViewId="0" topLeftCell="A1">
      <selection activeCell="C1" sqref="C1:C16384"/>
    </sheetView>
  </sheetViews>
  <sheetFormatPr defaultColWidth="9.140625" defaultRowHeight="12.75"/>
  <cols>
    <col min="1" max="1" width="4.140625" style="0" customWidth="1"/>
    <col min="2" max="2" width="11.8515625" style="0" customWidth="1"/>
    <col min="3" max="3" width="16.28125" style="0" customWidth="1"/>
    <col min="4" max="4" width="23.7109375" style="0" customWidth="1"/>
    <col min="5" max="5" width="40.28125" style="0" customWidth="1"/>
    <col min="6" max="6" width="7.421875" style="0" customWidth="1"/>
    <col min="7" max="7" width="5.00390625" style="0" customWidth="1"/>
    <col min="8" max="8" width="7.00390625" style="0" customWidth="1"/>
    <col min="9" max="9" width="6.28125" style="0" customWidth="1"/>
    <col min="10" max="10" width="5.8515625" style="0" customWidth="1"/>
    <col min="11" max="11" width="5.28125" style="0" customWidth="1"/>
    <col min="12" max="12" width="6.421875" style="0" customWidth="1"/>
    <col min="13" max="13" width="6.57421875" style="0" customWidth="1"/>
    <col min="14" max="14" width="5.7109375" style="0" customWidth="1"/>
    <col min="15" max="15" width="7.140625" style="0" customWidth="1"/>
    <col min="16" max="16" width="8.57421875" style="0" customWidth="1"/>
    <col min="17" max="17" width="10.7109375" style="0" customWidth="1"/>
    <col min="18" max="18" width="15.57421875" style="0" customWidth="1"/>
  </cols>
  <sheetData>
    <row r="1" spans="1:18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5">
      <c r="A3" s="158" t="s">
        <v>284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1:18" ht="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15">
      <c r="A5" s="159" t="s">
        <v>285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1:18" ht="15">
      <c r="A6" s="159" t="s">
        <v>64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</row>
    <row r="7" spans="1:18" ht="15">
      <c r="A7" s="143" t="s">
        <v>278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</row>
    <row r="8" spans="1:18" ht="15">
      <c r="A8" s="155" t="s">
        <v>279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</row>
    <row r="9" spans="1:18" ht="15">
      <c r="A9" s="155" t="s">
        <v>65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50"/>
      <c r="O9" s="61"/>
      <c r="P9" s="61"/>
      <c r="Q9" s="61"/>
      <c r="R9" s="61"/>
    </row>
    <row r="10" spans="1:18" ht="14.25">
      <c r="A10" s="156" t="s">
        <v>48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</row>
    <row r="11" spans="1:18" ht="14.25">
      <c r="A11" s="156" t="s">
        <v>66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</row>
    <row r="12" spans="1:18" ht="14.25">
      <c r="A12" s="156" t="s">
        <v>67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</row>
    <row r="13" spans="1:18" ht="14.25">
      <c r="A13" s="156" t="s">
        <v>68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</row>
    <row r="14" spans="1:18" ht="12.75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</row>
    <row r="15" spans="1:18" ht="13.5" thickBot="1">
      <c r="A15" s="51"/>
      <c r="B15" s="51"/>
      <c r="C15" s="5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58.5" customHeight="1">
      <c r="A16" s="116" t="s">
        <v>4</v>
      </c>
      <c r="B16" s="117" t="s">
        <v>5</v>
      </c>
      <c r="C16" s="117" t="s">
        <v>69</v>
      </c>
      <c r="D16" s="116" t="s">
        <v>7</v>
      </c>
      <c r="E16" s="116" t="s">
        <v>8</v>
      </c>
      <c r="F16" s="118" t="s">
        <v>9</v>
      </c>
      <c r="G16" s="119" t="s">
        <v>10</v>
      </c>
      <c r="H16" s="116" t="s">
        <v>11</v>
      </c>
      <c r="I16" s="116" t="s">
        <v>12</v>
      </c>
      <c r="J16" s="118" t="s">
        <v>13</v>
      </c>
      <c r="K16" s="118" t="s">
        <v>14</v>
      </c>
      <c r="L16" s="118" t="s">
        <v>15</v>
      </c>
      <c r="M16" s="118" t="s">
        <v>16</v>
      </c>
      <c r="N16" s="118" t="s">
        <v>17</v>
      </c>
      <c r="O16" s="116" t="s">
        <v>20</v>
      </c>
      <c r="P16" s="116" t="s">
        <v>21</v>
      </c>
      <c r="Q16" s="116" t="s">
        <v>70</v>
      </c>
      <c r="R16" s="116" t="s">
        <v>71</v>
      </c>
    </row>
    <row r="17" spans="1:18" ht="14.25">
      <c r="A17" s="72">
        <v>1</v>
      </c>
      <c r="B17" s="53" t="s">
        <v>164</v>
      </c>
      <c r="C17" s="54" t="s">
        <v>25</v>
      </c>
      <c r="D17" s="54" t="s">
        <v>26</v>
      </c>
      <c r="E17" s="55" t="s">
        <v>128</v>
      </c>
      <c r="F17" s="54" t="s">
        <v>165</v>
      </c>
      <c r="G17" s="54">
        <v>2</v>
      </c>
      <c r="H17" s="54">
        <v>3</v>
      </c>
      <c r="I17" s="54">
        <v>3</v>
      </c>
      <c r="J17" s="54">
        <v>0</v>
      </c>
      <c r="K17" s="54">
        <v>4</v>
      </c>
      <c r="L17" s="54">
        <v>3</v>
      </c>
      <c r="M17" s="62">
        <v>8</v>
      </c>
      <c r="N17" s="62">
        <v>0</v>
      </c>
      <c r="O17" s="62">
        <v>23</v>
      </c>
      <c r="P17" s="62">
        <v>47</v>
      </c>
      <c r="Q17" s="62">
        <v>49</v>
      </c>
      <c r="R17" s="54" t="s">
        <v>32</v>
      </c>
    </row>
    <row r="18" spans="1:18" ht="14.25">
      <c r="A18" s="72">
        <v>2</v>
      </c>
      <c r="B18" s="53" t="s">
        <v>166</v>
      </c>
      <c r="C18" s="54" t="s">
        <v>25</v>
      </c>
      <c r="D18" s="54" t="s">
        <v>26</v>
      </c>
      <c r="E18" s="55" t="s">
        <v>134</v>
      </c>
      <c r="F18" s="54" t="s">
        <v>167</v>
      </c>
      <c r="G18" s="54">
        <v>2</v>
      </c>
      <c r="H18" s="54">
        <v>0</v>
      </c>
      <c r="I18" s="54">
        <v>0</v>
      </c>
      <c r="J18" s="54">
        <v>3</v>
      </c>
      <c r="K18" s="54">
        <v>4</v>
      </c>
      <c r="L18" s="54">
        <v>3</v>
      </c>
      <c r="M18" s="62">
        <v>4</v>
      </c>
      <c r="N18" s="62">
        <v>0</v>
      </c>
      <c r="O18" s="62">
        <v>16</v>
      </c>
      <c r="P18" s="62">
        <v>47</v>
      </c>
      <c r="Q18" s="62">
        <v>34</v>
      </c>
      <c r="R18" s="54" t="s">
        <v>32</v>
      </c>
    </row>
    <row r="19" spans="1:18" ht="14.25">
      <c r="A19" s="72">
        <v>3</v>
      </c>
      <c r="B19" s="53" t="s">
        <v>168</v>
      </c>
      <c r="C19" s="54" t="s">
        <v>25</v>
      </c>
      <c r="D19" s="54" t="s">
        <v>26</v>
      </c>
      <c r="E19" s="55" t="s">
        <v>134</v>
      </c>
      <c r="F19" s="54" t="s">
        <v>167</v>
      </c>
      <c r="G19" s="54">
        <v>1</v>
      </c>
      <c r="H19" s="54">
        <v>0</v>
      </c>
      <c r="I19" s="54">
        <v>1</v>
      </c>
      <c r="J19" s="54">
        <v>1</v>
      </c>
      <c r="K19" s="54">
        <v>4</v>
      </c>
      <c r="L19" s="54">
        <v>0</v>
      </c>
      <c r="M19" s="62">
        <v>6</v>
      </c>
      <c r="N19" s="62">
        <v>0</v>
      </c>
      <c r="O19" s="62">
        <v>13</v>
      </c>
      <c r="P19" s="62">
        <v>47</v>
      </c>
      <c r="Q19" s="62">
        <v>28</v>
      </c>
      <c r="R19" s="54" t="s">
        <v>32</v>
      </c>
    </row>
    <row r="20" spans="1:18" ht="14.25">
      <c r="A20" s="72">
        <v>4</v>
      </c>
      <c r="B20" s="53" t="s">
        <v>169</v>
      </c>
      <c r="C20" s="54" t="s">
        <v>25</v>
      </c>
      <c r="D20" s="54" t="s">
        <v>26</v>
      </c>
      <c r="E20" s="55" t="s">
        <v>134</v>
      </c>
      <c r="F20" s="54" t="s">
        <v>167</v>
      </c>
      <c r="G20" s="54">
        <v>3</v>
      </c>
      <c r="H20" s="54">
        <v>1</v>
      </c>
      <c r="I20" s="54">
        <v>1</v>
      </c>
      <c r="J20" s="54">
        <v>5</v>
      </c>
      <c r="K20" s="54">
        <v>1</v>
      </c>
      <c r="L20" s="62">
        <v>1</v>
      </c>
      <c r="M20" s="62">
        <v>4</v>
      </c>
      <c r="N20" s="62">
        <v>0</v>
      </c>
      <c r="O20" s="54">
        <v>16</v>
      </c>
      <c r="P20" s="62">
        <v>47</v>
      </c>
      <c r="Q20" s="62">
        <v>34</v>
      </c>
      <c r="R20" s="54" t="s">
        <v>32</v>
      </c>
    </row>
    <row r="21" spans="1:18" ht="15">
      <c r="A21" s="88">
        <v>5</v>
      </c>
      <c r="B21" s="112" t="s">
        <v>170</v>
      </c>
      <c r="C21" s="113" t="s">
        <v>25</v>
      </c>
      <c r="D21" s="113" t="s">
        <v>26</v>
      </c>
      <c r="E21" s="114" t="s">
        <v>134</v>
      </c>
      <c r="F21" s="113" t="s">
        <v>167</v>
      </c>
      <c r="G21" s="113">
        <v>2</v>
      </c>
      <c r="H21" s="113">
        <v>1</v>
      </c>
      <c r="I21" s="113">
        <v>3</v>
      </c>
      <c r="J21" s="113">
        <v>5</v>
      </c>
      <c r="K21" s="113">
        <v>0</v>
      </c>
      <c r="L21" s="113">
        <v>9</v>
      </c>
      <c r="M21" s="44">
        <v>4</v>
      </c>
      <c r="N21" s="44">
        <v>3</v>
      </c>
      <c r="O21" s="44">
        <v>27</v>
      </c>
      <c r="P21" s="44">
        <v>47</v>
      </c>
      <c r="Q21" s="44">
        <v>57</v>
      </c>
      <c r="R21" s="56" t="s">
        <v>35</v>
      </c>
    </row>
    <row r="22" spans="1:18" ht="14.25">
      <c r="A22" s="72">
        <v>6</v>
      </c>
      <c r="B22" s="53" t="s">
        <v>171</v>
      </c>
      <c r="C22" s="54" t="s">
        <v>25</v>
      </c>
      <c r="D22" s="54" t="s">
        <v>26</v>
      </c>
      <c r="E22" s="55" t="s">
        <v>134</v>
      </c>
      <c r="F22" s="54" t="s">
        <v>167</v>
      </c>
      <c r="G22" s="54">
        <v>3</v>
      </c>
      <c r="H22" s="54">
        <v>0</v>
      </c>
      <c r="I22" s="54">
        <v>0</v>
      </c>
      <c r="J22" s="54">
        <v>3</v>
      </c>
      <c r="K22" s="54">
        <v>4</v>
      </c>
      <c r="L22" s="54">
        <v>1</v>
      </c>
      <c r="M22" s="54">
        <v>4</v>
      </c>
      <c r="N22" s="54">
        <v>0</v>
      </c>
      <c r="O22" s="62">
        <v>15</v>
      </c>
      <c r="P22" s="62">
        <v>47</v>
      </c>
      <c r="Q22" s="62">
        <v>32</v>
      </c>
      <c r="R22" s="54" t="s">
        <v>32</v>
      </c>
    </row>
    <row r="23" spans="1:18" ht="14.25">
      <c r="A23" s="72">
        <v>7</v>
      </c>
      <c r="B23" s="53" t="s">
        <v>172</v>
      </c>
      <c r="C23" s="54" t="s">
        <v>25</v>
      </c>
      <c r="D23" s="54" t="s">
        <v>26</v>
      </c>
      <c r="E23" s="55" t="s">
        <v>128</v>
      </c>
      <c r="F23" s="54" t="s">
        <v>165</v>
      </c>
      <c r="G23" s="54">
        <v>3</v>
      </c>
      <c r="H23" s="54">
        <v>3</v>
      </c>
      <c r="I23" s="54">
        <v>2</v>
      </c>
      <c r="J23" s="54">
        <v>3</v>
      </c>
      <c r="K23" s="54">
        <v>4</v>
      </c>
      <c r="L23" s="54">
        <v>3</v>
      </c>
      <c r="M23" s="62">
        <v>4</v>
      </c>
      <c r="N23" s="62">
        <v>0</v>
      </c>
      <c r="O23" s="62">
        <v>22</v>
      </c>
      <c r="P23" s="62">
        <v>47</v>
      </c>
      <c r="Q23" s="62">
        <v>47</v>
      </c>
      <c r="R23" s="54" t="s">
        <v>32</v>
      </c>
    </row>
    <row r="24" spans="1:18" ht="15" customHeight="1">
      <c r="A24" s="88">
        <v>8</v>
      </c>
      <c r="B24" s="112" t="s">
        <v>173</v>
      </c>
      <c r="C24" s="113" t="s">
        <v>25</v>
      </c>
      <c r="D24" s="113" t="s">
        <v>26</v>
      </c>
      <c r="E24" s="114" t="s">
        <v>134</v>
      </c>
      <c r="F24" s="113" t="s">
        <v>167</v>
      </c>
      <c r="G24" s="113">
        <v>1</v>
      </c>
      <c r="H24" s="113">
        <v>3</v>
      </c>
      <c r="I24" s="113">
        <v>3</v>
      </c>
      <c r="J24" s="113">
        <v>2</v>
      </c>
      <c r="K24" s="113">
        <v>4</v>
      </c>
      <c r="L24" s="113">
        <v>3</v>
      </c>
      <c r="M24" s="44">
        <v>8</v>
      </c>
      <c r="N24" s="44">
        <v>0</v>
      </c>
      <c r="O24" s="44">
        <v>24</v>
      </c>
      <c r="P24" s="44">
        <v>47</v>
      </c>
      <c r="Q24" s="44">
        <v>51</v>
      </c>
      <c r="R24" s="56" t="s">
        <v>35</v>
      </c>
    </row>
    <row r="25" spans="1:18" ht="14.25">
      <c r="A25" s="72">
        <v>9</v>
      </c>
      <c r="B25" s="53" t="s">
        <v>174</v>
      </c>
      <c r="C25" s="54" t="s">
        <v>25</v>
      </c>
      <c r="D25" s="54" t="s">
        <v>26</v>
      </c>
      <c r="E25" s="55" t="s">
        <v>134</v>
      </c>
      <c r="F25" s="54" t="s">
        <v>167</v>
      </c>
      <c r="G25" s="54">
        <v>1</v>
      </c>
      <c r="H25" s="54">
        <v>1</v>
      </c>
      <c r="I25" s="54">
        <v>3</v>
      </c>
      <c r="J25" s="54">
        <v>2</v>
      </c>
      <c r="K25" s="54">
        <v>4</v>
      </c>
      <c r="L25" s="54">
        <v>2</v>
      </c>
      <c r="M25" s="62">
        <v>7</v>
      </c>
      <c r="N25" s="62">
        <v>0</v>
      </c>
      <c r="O25" s="62">
        <v>20</v>
      </c>
      <c r="P25" s="62">
        <v>47</v>
      </c>
      <c r="Q25" s="62">
        <v>43</v>
      </c>
      <c r="R25" s="54" t="s">
        <v>32</v>
      </c>
    </row>
    <row r="26" spans="1:18" ht="14.25">
      <c r="A26" s="72">
        <v>10</v>
      </c>
      <c r="B26" s="53" t="s">
        <v>175</v>
      </c>
      <c r="C26" s="54" t="s">
        <v>25</v>
      </c>
      <c r="D26" s="54" t="s">
        <v>26</v>
      </c>
      <c r="E26" s="55" t="s">
        <v>134</v>
      </c>
      <c r="F26" s="54" t="s">
        <v>167</v>
      </c>
      <c r="G26" s="54">
        <v>2</v>
      </c>
      <c r="H26" s="54">
        <v>1</v>
      </c>
      <c r="I26" s="54">
        <v>3</v>
      </c>
      <c r="J26" s="54">
        <v>2</v>
      </c>
      <c r="K26" s="54">
        <v>0</v>
      </c>
      <c r="L26" s="54">
        <v>0</v>
      </c>
      <c r="M26" s="62">
        <v>4</v>
      </c>
      <c r="N26" s="62">
        <v>0</v>
      </c>
      <c r="O26" s="62">
        <v>12</v>
      </c>
      <c r="P26" s="62">
        <v>47</v>
      </c>
      <c r="Q26" s="62">
        <v>26</v>
      </c>
      <c r="R26" s="54" t="s">
        <v>32</v>
      </c>
    </row>
    <row r="27" spans="1:18" ht="14.25">
      <c r="A27" s="72">
        <v>11</v>
      </c>
      <c r="B27" s="53" t="s">
        <v>176</v>
      </c>
      <c r="C27" s="54" t="s">
        <v>25</v>
      </c>
      <c r="D27" s="54" t="s">
        <v>26</v>
      </c>
      <c r="E27" s="55" t="s">
        <v>81</v>
      </c>
      <c r="F27" s="54" t="s">
        <v>177</v>
      </c>
      <c r="G27" s="54">
        <v>2</v>
      </c>
      <c r="H27" s="54">
        <v>0</v>
      </c>
      <c r="I27" s="54">
        <v>0</v>
      </c>
      <c r="J27" s="54">
        <v>1</v>
      </c>
      <c r="K27" s="54">
        <v>0</v>
      </c>
      <c r="L27" s="54">
        <v>1</v>
      </c>
      <c r="M27" s="62">
        <v>4</v>
      </c>
      <c r="N27" s="62">
        <v>3</v>
      </c>
      <c r="O27" s="54">
        <v>11</v>
      </c>
      <c r="P27" s="62">
        <v>47</v>
      </c>
      <c r="Q27" s="62">
        <v>23</v>
      </c>
      <c r="R27" s="54" t="s">
        <v>32</v>
      </c>
    </row>
    <row r="28" spans="1:18" ht="14.25">
      <c r="A28" s="72">
        <v>12</v>
      </c>
      <c r="B28" s="53" t="s">
        <v>178</v>
      </c>
      <c r="C28" s="54" t="s">
        <v>25</v>
      </c>
      <c r="D28" s="54" t="s">
        <v>26</v>
      </c>
      <c r="E28" s="55" t="s">
        <v>81</v>
      </c>
      <c r="F28" s="54" t="s">
        <v>177</v>
      </c>
      <c r="G28" s="54">
        <v>2</v>
      </c>
      <c r="H28" s="54">
        <v>0</v>
      </c>
      <c r="I28" s="54">
        <v>0</v>
      </c>
      <c r="J28" s="54">
        <v>2</v>
      </c>
      <c r="K28" s="54">
        <v>0</v>
      </c>
      <c r="L28" s="54">
        <v>0</v>
      </c>
      <c r="M28" s="62">
        <v>3</v>
      </c>
      <c r="N28" s="62">
        <v>0</v>
      </c>
      <c r="O28" s="54">
        <v>7</v>
      </c>
      <c r="P28" s="62">
        <v>47</v>
      </c>
      <c r="Q28" s="62">
        <v>15</v>
      </c>
      <c r="R28" s="54" t="s">
        <v>32</v>
      </c>
    </row>
    <row r="29" spans="1:18" ht="14.25">
      <c r="A29" s="72">
        <v>13</v>
      </c>
      <c r="B29" s="53" t="s">
        <v>179</v>
      </c>
      <c r="C29" s="54" t="s">
        <v>25</v>
      </c>
      <c r="D29" s="54" t="s">
        <v>26</v>
      </c>
      <c r="E29" s="55" t="s">
        <v>81</v>
      </c>
      <c r="F29" s="54" t="s">
        <v>177</v>
      </c>
      <c r="G29" s="54">
        <v>0</v>
      </c>
      <c r="H29" s="54">
        <v>0</v>
      </c>
      <c r="I29" s="54">
        <v>1</v>
      </c>
      <c r="J29" s="54">
        <v>1</v>
      </c>
      <c r="K29" s="54">
        <v>1</v>
      </c>
      <c r="L29" s="54">
        <v>0</v>
      </c>
      <c r="M29" s="62">
        <v>3</v>
      </c>
      <c r="N29" s="62">
        <v>3</v>
      </c>
      <c r="O29" s="62">
        <v>9</v>
      </c>
      <c r="P29" s="62">
        <v>47</v>
      </c>
      <c r="Q29" s="62">
        <v>19</v>
      </c>
      <c r="R29" s="54" t="s">
        <v>32</v>
      </c>
    </row>
    <row r="30" spans="1:18" ht="14.25">
      <c r="A30" s="72">
        <v>14</v>
      </c>
      <c r="B30" s="53" t="s">
        <v>180</v>
      </c>
      <c r="C30" s="54" t="s">
        <v>25</v>
      </c>
      <c r="D30" s="54" t="s">
        <v>26</v>
      </c>
      <c r="E30" s="55" t="s">
        <v>81</v>
      </c>
      <c r="F30" s="54" t="s">
        <v>181</v>
      </c>
      <c r="G30" s="54">
        <v>1</v>
      </c>
      <c r="H30" s="54">
        <v>3</v>
      </c>
      <c r="I30" s="54">
        <v>0</v>
      </c>
      <c r="J30" s="54">
        <v>3</v>
      </c>
      <c r="K30" s="54">
        <v>4</v>
      </c>
      <c r="L30" s="54">
        <v>0</v>
      </c>
      <c r="M30" s="62">
        <v>6</v>
      </c>
      <c r="N30" s="62">
        <v>0</v>
      </c>
      <c r="O30" s="62">
        <v>17</v>
      </c>
      <c r="P30" s="62">
        <v>47</v>
      </c>
      <c r="Q30" s="62">
        <v>36</v>
      </c>
      <c r="R30" s="54" t="s">
        <v>32</v>
      </c>
    </row>
    <row r="31" spans="1:18" ht="15">
      <c r="A31" s="88">
        <v>15</v>
      </c>
      <c r="B31" s="112" t="s">
        <v>182</v>
      </c>
      <c r="C31" s="113" t="s">
        <v>25</v>
      </c>
      <c r="D31" s="113" t="s">
        <v>26</v>
      </c>
      <c r="E31" s="114" t="s">
        <v>81</v>
      </c>
      <c r="F31" s="113" t="s">
        <v>181</v>
      </c>
      <c r="G31" s="113">
        <v>2</v>
      </c>
      <c r="H31" s="113">
        <v>3</v>
      </c>
      <c r="I31" s="113">
        <v>3</v>
      </c>
      <c r="J31" s="113">
        <v>5</v>
      </c>
      <c r="K31" s="113">
        <v>4</v>
      </c>
      <c r="L31" s="113">
        <v>7</v>
      </c>
      <c r="M31" s="44">
        <v>3</v>
      </c>
      <c r="N31" s="44">
        <v>0</v>
      </c>
      <c r="O31" s="44">
        <v>27</v>
      </c>
      <c r="P31" s="44">
        <v>47</v>
      </c>
      <c r="Q31" s="44">
        <v>57</v>
      </c>
      <c r="R31" s="56" t="s">
        <v>35</v>
      </c>
    </row>
    <row r="32" spans="1:18" ht="14.25">
      <c r="A32" s="72">
        <v>16</v>
      </c>
      <c r="B32" s="53" t="s">
        <v>183</v>
      </c>
      <c r="C32" s="54" t="s">
        <v>25</v>
      </c>
      <c r="D32" s="54" t="s">
        <v>26</v>
      </c>
      <c r="E32" s="55" t="s">
        <v>81</v>
      </c>
      <c r="F32" s="54" t="s">
        <v>184</v>
      </c>
      <c r="G32" s="54">
        <v>2</v>
      </c>
      <c r="H32" s="54">
        <v>2</v>
      </c>
      <c r="I32" s="54">
        <v>0</v>
      </c>
      <c r="J32" s="54">
        <v>2</v>
      </c>
      <c r="K32" s="54">
        <v>2</v>
      </c>
      <c r="L32" s="54">
        <v>0</v>
      </c>
      <c r="M32" s="62">
        <v>3</v>
      </c>
      <c r="N32" s="62">
        <v>0</v>
      </c>
      <c r="O32" s="62">
        <v>11</v>
      </c>
      <c r="P32" s="62">
        <v>47</v>
      </c>
      <c r="Q32" s="62">
        <v>23</v>
      </c>
      <c r="R32" s="54" t="s">
        <v>32</v>
      </c>
    </row>
    <row r="33" spans="1:18" ht="14.25">
      <c r="A33" s="72">
        <v>17</v>
      </c>
      <c r="B33" s="53" t="s">
        <v>185</v>
      </c>
      <c r="C33" s="54" t="s">
        <v>25</v>
      </c>
      <c r="D33" s="54" t="s">
        <v>26</v>
      </c>
      <c r="E33" s="55" t="s">
        <v>81</v>
      </c>
      <c r="F33" s="54" t="s">
        <v>186</v>
      </c>
      <c r="G33" s="54">
        <v>1</v>
      </c>
      <c r="H33" s="54">
        <v>0</v>
      </c>
      <c r="I33" s="54">
        <v>0</v>
      </c>
      <c r="J33" s="54">
        <v>2</v>
      </c>
      <c r="K33" s="54">
        <v>2</v>
      </c>
      <c r="L33" s="54">
        <v>1</v>
      </c>
      <c r="M33" s="62">
        <v>6</v>
      </c>
      <c r="N33" s="62">
        <v>0</v>
      </c>
      <c r="O33" s="62">
        <v>12</v>
      </c>
      <c r="P33" s="62">
        <v>47</v>
      </c>
      <c r="Q33" s="62">
        <v>26</v>
      </c>
      <c r="R33" s="54" t="s">
        <v>32</v>
      </c>
    </row>
    <row r="34" spans="1:18" ht="14.25">
      <c r="A34" s="72">
        <v>18</v>
      </c>
      <c r="B34" s="53" t="s">
        <v>187</v>
      </c>
      <c r="C34" s="54" t="s">
        <v>25</v>
      </c>
      <c r="D34" s="54" t="s">
        <v>26</v>
      </c>
      <c r="E34" s="55" t="s">
        <v>81</v>
      </c>
      <c r="F34" s="54" t="s">
        <v>186</v>
      </c>
      <c r="G34" s="54">
        <v>1</v>
      </c>
      <c r="H34" s="54">
        <v>0</v>
      </c>
      <c r="I34" s="54">
        <v>3</v>
      </c>
      <c r="J34" s="54">
        <v>1</v>
      </c>
      <c r="K34" s="54">
        <v>4</v>
      </c>
      <c r="L34" s="54">
        <v>6</v>
      </c>
      <c r="M34" s="62">
        <v>7</v>
      </c>
      <c r="N34" s="62">
        <v>0</v>
      </c>
      <c r="O34" s="62">
        <v>22</v>
      </c>
      <c r="P34" s="62">
        <v>47</v>
      </c>
      <c r="Q34" s="62">
        <v>47</v>
      </c>
      <c r="R34" s="54" t="s">
        <v>32</v>
      </c>
    </row>
    <row r="35" spans="1:18" ht="14.25">
      <c r="A35" s="72">
        <v>19</v>
      </c>
      <c r="B35" s="53" t="s">
        <v>188</v>
      </c>
      <c r="C35" s="54" t="s">
        <v>25</v>
      </c>
      <c r="D35" s="54" t="s">
        <v>26</v>
      </c>
      <c r="E35" s="55" t="s">
        <v>81</v>
      </c>
      <c r="F35" s="54" t="s">
        <v>184</v>
      </c>
      <c r="G35" s="54">
        <v>2</v>
      </c>
      <c r="H35" s="54">
        <v>2</v>
      </c>
      <c r="I35" s="54">
        <v>0</v>
      </c>
      <c r="J35" s="54">
        <v>2</v>
      </c>
      <c r="K35" s="54">
        <v>2</v>
      </c>
      <c r="L35" s="54">
        <v>0</v>
      </c>
      <c r="M35" s="62">
        <v>3</v>
      </c>
      <c r="N35" s="62">
        <v>0</v>
      </c>
      <c r="O35" s="62">
        <v>14</v>
      </c>
      <c r="P35" s="62">
        <v>47</v>
      </c>
      <c r="Q35" s="62">
        <v>30</v>
      </c>
      <c r="R35" s="54" t="s">
        <v>32</v>
      </c>
    </row>
    <row r="36" spans="1:18" ht="14.25">
      <c r="A36" s="72">
        <v>20</v>
      </c>
      <c r="B36" s="53" t="s">
        <v>189</v>
      </c>
      <c r="C36" s="54" t="s">
        <v>25</v>
      </c>
      <c r="D36" s="54" t="s">
        <v>26</v>
      </c>
      <c r="E36" s="55" t="s">
        <v>81</v>
      </c>
      <c r="F36" s="54" t="s">
        <v>184</v>
      </c>
      <c r="G36" s="54">
        <v>2</v>
      </c>
      <c r="H36" s="54">
        <v>2</v>
      </c>
      <c r="I36" s="54">
        <v>0</v>
      </c>
      <c r="J36" s="54">
        <v>3</v>
      </c>
      <c r="K36" s="54">
        <v>4</v>
      </c>
      <c r="L36" s="54">
        <v>0</v>
      </c>
      <c r="M36" s="62">
        <v>3</v>
      </c>
      <c r="N36" s="62">
        <v>0</v>
      </c>
      <c r="O36" s="62">
        <v>14</v>
      </c>
      <c r="P36" s="62">
        <v>47</v>
      </c>
      <c r="Q36" s="62">
        <v>30</v>
      </c>
      <c r="R36" s="54" t="s">
        <v>32</v>
      </c>
    </row>
    <row r="37" spans="1:18" ht="14.25">
      <c r="A37" s="72">
        <v>21</v>
      </c>
      <c r="B37" s="53" t="s">
        <v>190</v>
      </c>
      <c r="C37" s="54" t="s">
        <v>25</v>
      </c>
      <c r="D37" s="54" t="s">
        <v>26</v>
      </c>
      <c r="E37" s="55" t="s">
        <v>81</v>
      </c>
      <c r="F37" s="54" t="s">
        <v>186</v>
      </c>
      <c r="G37" s="54">
        <v>0</v>
      </c>
      <c r="H37" s="54">
        <v>0</v>
      </c>
      <c r="I37" s="54">
        <v>0</v>
      </c>
      <c r="J37" s="54">
        <v>3</v>
      </c>
      <c r="K37" s="54">
        <v>4</v>
      </c>
      <c r="L37" s="54">
        <v>0</v>
      </c>
      <c r="M37" s="62">
        <v>3</v>
      </c>
      <c r="N37" s="62">
        <v>0</v>
      </c>
      <c r="O37" s="62">
        <v>10</v>
      </c>
      <c r="P37" s="62">
        <v>47</v>
      </c>
      <c r="Q37" s="62">
        <v>21</v>
      </c>
      <c r="R37" s="54" t="s">
        <v>32</v>
      </c>
    </row>
    <row r="38" spans="1:18" ht="14.25">
      <c r="A38" s="72">
        <v>22</v>
      </c>
      <c r="B38" s="53" t="s">
        <v>191</v>
      </c>
      <c r="C38" s="54" t="s">
        <v>25</v>
      </c>
      <c r="D38" s="54" t="s">
        <v>26</v>
      </c>
      <c r="E38" s="55" t="s">
        <v>100</v>
      </c>
      <c r="F38" s="54" t="s">
        <v>192</v>
      </c>
      <c r="G38" s="54">
        <v>4</v>
      </c>
      <c r="H38" s="54">
        <v>0</v>
      </c>
      <c r="I38" s="54">
        <v>0</v>
      </c>
      <c r="J38" s="54">
        <v>1</v>
      </c>
      <c r="K38" s="54">
        <v>4</v>
      </c>
      <c r="L38" s="54">
        <v>0</v>
      </c>
      <c r="M38" s="62">
        <v>0</v>
      </c>
      <c r="N38" s="62">
        <v>0</v>
      </c>
      <c r="O38" s="62">
        <f>SUM(G38:N38)</f>
        <v>9</v>
      </c>
      <c r="P38" s="62">
        <v>47</v>
      </c>
      <c r="Q38" s="62">
        <v>19</v>
      </c>
      <c r="R38" s="54" t="s">
        <v>32</v>
      </c>
    </row>
    <row r="39" spans="1:18" ht="14.25">
      <c r="A39" s="72">
        <v>23</v>
      </c>
      <c r="B39" s="53" t="s">
        <v>193</v>
      </c>
      <c r="C39" s="54" t="s">
        <v>25</v>
      </c>
      <c r="D39" s="54" t="s">
        <v>26</v>
      </c>
      <c r="E39" s="55" t="s">
        <v>100</v>
      </c>
      <c r="F39" s="54" t="s">
        <v>192</v>
      </c>
      <c r="G39" s="54">
        <v>4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62">
        <v>0</v>
      </c>
      <c r="N39" s="62">
        <v>0</v>
      </c>
      <c r="O39" s="62">
        <f>SUM(G39:N39)</f>
        <v>4</v>
      </c>
      <c r="P39" s="62">
        <v>47</v>
      </c>
      <c r="Q39" s="62">
        <v>9</v>
      </c>
      <c r="R39" s="54" t="s">
        <v>32</v>
      </c>
    </row>
    <row r="40" spans="1:18" ht="14.25">
      <c r="A40" s="72">
        <v>24</v>
      </c>
      <c r="B40" s="53" t="s">
        <v>194</v>
      </c>
      <c r="C40" s="54" t="s">
        <v>25</v>
      </c>
      <c r="D40" s="54" t="s">
        <v>26</v>
      </c>
      <c r="E40" s="55" t="s">
        <v>100</v>
      </c>
      <c r="F40" s="54" t="s">
        <v>192</v>
      </c>
      <c r="G40" s="54">
        <v>2</v>
      </c>
      <c r="H40" s="54">
        <v>0</v>
      </c>
      <c r="I40" s="54">
        <v>0</v>
      </c>
      <c r="J40" s="54">
        <v>0</v>
      </c>
      <c r="K40" s="54">
        <v>1</v>
      </c>
      <c r="L40" s="54">
        <v>0</v>
      </c>
      <c r="M40" s="62">
        <v>1</v>
      </c>
      <c r="N40" s="62">
        <v>0</v>
      </c>
      <c r="O40" s="62">
        <v>4</v>
      </c>
      <c r="P40" s="62">
        <v>47</v>
      </c>
      <c r="Q40" s="62">
        <v>9</v>
      </c>
      <c r="R40" s="54" t="s">
        <v>32</v>
      </c>
    </row>
    <row r="41" spans="1:18" ht="14.25">
      <c r="A41" s="72">
        <v>25</v>
      </c>
      <c r="B41" s="53" t="s">
        <v>195</v>
      </c>
      <c r="C41" s="54" t="s">
        <v>25</v>
      </c>
      <c r="D41" s="54" t="s">
        <v>26</v>
      </c>
      <c r="E41" s="55" t="s">
        <v>100</v>
      </c>
      <c r="F41" s="54" t="s">
        <v>192</v>
      </c>
      <c r="G41" s="54">
        <v>2</v>
      </c>
      <c r="H41" s="54">
        <v>0</v>
      </c>
      <c r="I41" s="54">
        <v>0</v>
      </c>
      <c r="J41" s="54">
        <v>1</v>
      </c>
      <c r="K41" s="54">
        <v>2</v>
      </c>
      <c r="L41" s="54">
        <v>0</v>
      </c>
      <c r="M41" s="62">
        <v>4</v>
      </c>
      <c r="N41" s="62">
        <v>2</v>
      </c>
      <c r="O41" s="62">
        <v>11</v>
      </c>
      <c r="P41" s="62">
        <v>47</v>
      </c>
      <c r="Q41" s="62">
        <v>23</v>
      </c>
      <c r="R41" s="54" t="s">
        <v>32</v>
      </c>
    </row>
    <row r="42" spans="1:18" ht="14.25">
      <c r="A42" s="72">
        <v>26</v>
      </c>
      <c r="B42" s="53" t="s">
        <v>196</v>
      </c>
      <c r="C42" s="54" t="s">
        <v>25</v>
      </c>
      <c r="D42" s="54" t="s">
        <v>26</v>
      </c>
      <c r="E42" s="55" t="s">
        <v>100</v>
      </c>
      <c r="F42" s="54" t="s">
        <v>192</v>
      </c>
      <c r="G42" s="54">
        <v>2</v>
      </c>
      <c r="H42" s="54">
        <v>0</v>
      </c>
      <c r="I42" s="54">
        <v>1</v>
      </c>
      <c r="J42" s="54">
        <v>2</v>
      </c>
      <c r="K42" s="54">
        <v>0</v>
      </c>
      <c r="L42" s="54">
        <v>0</v>
      </c>
      <c r="M42" s="62">
        <v>4</v>
      </c>
      <c r="N42" s="62">
        <v>2</v>
      </c>
      <c r="O42" s="62">
        <f>SUM(G42:N42)</f>
        <v>11</v>
      </c>
      <c r="P42" s="62">
        <v>47</v>
      </c>
      <c r="Q42" s="62">
        <v>23</v>
      </c>
      <c r="R42" s="54" t="s">
        <v>32</v>
      </c>
    </row>
    <row r="47" spans="2:5" ht="15">
      <c r="B47" s="57" t="s">
        <v>41</v>
      </c>
      <c r="C47" s="18"/>
      <c r="D47" s="18"/>
      <c r="E47" s="18" t="s">
        <v>42</v>
      </c>
    </row>
    <row r="48" spans="2:5" ht="15">
      <c r="B48" s="58" t="s">
        <v>43</v>
      </c>
      <c r="C48" s="20"/>
      <c r="D48" s="20"/>
      <c r="E48" s="20" t="s">
        <v>44</v>
      </c>
    </row>
    <row r="49" spans="2:5" ht="15">
      <c r="B49" s="59"/>
      <c r="C49" s="59"/>
      <c r="D49" s="59"/>
      <c r="E49" s="18" t="s">
        <v>45</v>
      </c>
    </row>
    <row r="50" spans="2:5" ht="15">
      <c r="B50" s="60"/>
      <c r="C50" s="60"/>
      <c r="D50" s="60"/>
      <c r="E50" s="21" t="s">
        <v>46</v>
      </c>
    </row>
    <row r="51" ht="12.75">
      <c r="E51" t="s">
        <v>112</v>
      </c>
    </row>
  </sheetData>
  <sheetProtection/>
  <mergeCells count="11">
    <mergeCell ref="A3:R3"/>
    <mergeCell ref="A5:R5"/>
    <mergeCell ref="A6:R6"/>
    <mergeCell ref="A7:R7"/>
    <mergeCell ref="A8:R8"/>
    <mergeCell ref="A9:M9"/>
    <mergeCell ref="A10:R10"/>
    <mergeCell ref="A11:R11"/>
    <mergeCell ref="A12:R12"/>
    <mergeCell ref="A13:R13"/>
    <mergeCell ref="A14:R1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2"/>
  <sheetViews>
    <sheetView zoomScale="90" zoomScaleNormal="90" zoomScaleSheetLayoutView="100" workbookViewId="0" topLeftCell="A1">
      <selection activeCell="C1" sqref="C1:C16384"/>
    </sheetView>
  </sheetViews>
  <sheetFormatPr defaultColWidth="9.140625" defaultRowHeight="12.75"/>
  <cols>
    <col min="1" max="1" width="3.140625" style="0" customWidth="1"/>
    <col min="2" max="2" width="11.421875" style="0" customWidth="1"/>
    <col min="3" max="3" width="16.00390625" style="0" customWidth="1"/>
    <col min="4" max="4" width="20.8515625" style="0" customWidth="1"/>
    <col min="5" max="5" width="37.00390625" style="0" customWidth="1"/>
    <col min="6" max="6" width="4.8515625" style="0" customWidth="1"/>
    <col min="7" max="7" width="5.140625" style="0" customWidth="1"/>
    <col min="8" max="8" width="6.140625" style="0" customWidth="1"/>
    <col min="9" max="10" width="5.00390625" style="0" customWidth="1"/>
    <col min="11" max="11" width="5.140625" style="0" customWidth="1"/>
    <col min="12" max="12" width="6.00390625" style="0" customWidth="1"/>
    <col min="13" max="13" width="8.7109375" style="0" customWidth="1"/>
    <col min="14" max="14" width="8.00390625" style="0" customWidth="1"/>
    <col min="15" max="15" width="11.140625" style="0" customWidth="1"/>
    <col min="16" max="16" width="14.57421875" style="0" customWidth="1"/>
  </cols>
  <sheetData>
    <row r="1" spans="1:16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38"/>
      <c r="N1" s="27"/>
      <c r="O1" s="27"/>
      <c r="P1" s="27"/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8"/>
      <c r="N2" s="27"/>
      <c r="O2" s="27"/>
      <c r="P2" s="27"/>
    </row>
    <row r="3" spans="1:16" ht="12.75">
      <c r="A3" s="165" t="s">
        <v>280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:16" ht="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">
      <c r="A5" s="166" t="s">
        <v>281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16" ht="15">
      <c r="A6" s="166" t="s">
        <v>64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1:16" ht="15">
      <c r="A7" s="167" t="s">
        <v>282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</row>
    <row r="8" spans="1:16" ht="12.75">
      <c r="A8" s="160" t="s">
        <v>283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</row>
    <row r="9" spans="1:16" ht="15">
      <c r="A9" s="160" t="s">
        <v>65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39"/>
      <c r="N9" s="40"/>
      <c r="O9" s="40"/>
      <c r="P9" s="40"/>
    </row>
    <row r="10" spans="1:16" ht="12.75">
      <c r="A10" s="162" t="s">
        <v>48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</row>
    <row r="11" spans="1:16" ht="12.75">
      <c r="A11" s="162" t="s">
        <v>197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</row>
    <row r="12" spans="1:16" ht="12.75">
      <c r="A12" s="162" t="s">
        <v>198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</row>
    <row r="13" spans="1:16" ht="14.25">
      <c r="A13" s="163" t="s">
        <v>68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</row>
    <row r="14" spans="1:16" ht="12.75">
      <c r="A14" s="164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ht="12.75">
      <c r="A15" s="29"/>
      <c r="B15" s="29"/>
      <c r="C15" s="30"/>
      <c r="D15" s="29"/>
      <c r="E15" s="29"/>
      <c r="F15" s="29"/>
      <c r="G15" s="29"/>
      <c r="H15" s="29"/>
      <c r="I15" s="29"/>
      <c r="J15" s="29"/>
      <c r="K15" s="29"/>
      <c r="L15" s="29"/>
      <c r="M15" s="41"/>
      <c r="N15" s="29"/>
      <c r="O15" s="29"/>
      <c r="P15" s="29"/>
    </row>
    <row r="16" spans="1:16" ht="66" customHeight="1">
      <c r="A16" s="31" t="s">
        <v>4</v>
      </c>
      <c r="B16" s="32" t="s">
        <v>5</v>
      </c>
      <c r="C16" s="32" t="s">
        <v>69</v>
      </c>
      <c r="D16" s="31" t="s">
        <v>7</v>
      </c>
      <c r="E16" s="31" t="s">
        <v>8</v>
      </c>
      <c r="F16" s="33" t="s">
        <v>9</v>
      </c>
      <c r="G16" s="34" t="s">
        <v>10</v>
      </c>
      <c r="H16" s="31" t="s">
        <v>11</v>
      </c>
      <c r="I16" s="31" t="s">
        <v>12</v>
      </c>
      <c r="J16" s="33" t="s">
        <v>13</v>
      </c>
      <c r="K16" s="33" t="s">
        <v>14</v>
      </c>
      <c r="L16" s="33" t="s">
        <v>15</v>
      </c>
      <c r="M16" s="31" t="s">
        <v>20</v>
      </c>
      <c r="N16" s="31" t="s">
        <v>21</v>
      </c>
      <c r="O16" s="31" t="s">
        <v>70</v>
      </c>
      <c r="P16" s="31" t="s">
        <v>71</v>
      </c>
    </row>
    <row r="17" spans="1:16" ht="15">
      <c r="A17" s="35">
        <v>1</v>
      </c>
      <c r="B17" s="7" t="s">
        <v>199</v>
      </c>
      <c r="C17" s="35" t="s">
        <v>25</v>
      </c>
      <c r="D17" s="35" t="s">
        <v>26</v>
      </c>
      <c r="E17" s="35" t="s">
        <v>128</v>
      </c>
      <c r="F17" s="9" t="s">
        <v>200</v>
      </c>
      <c r="G17" s="36">
        <v>4</v>
      </c>
      <c r="H17" s="42">
        <v>6</v>
      </c>
      <c r="I17" s="42">
        <v>5</v>
      </c>
      <c r="J17" s="42">
        <v>1</v>
      </c>
      <c r="K17" s="42">
        <v>5</v>
      </c>
      <c r="L17" s="42">
        <v>0</v>
      </c>
      <c r="M17" s="43">
        <f>SUM(G17:L17)</f>
        <v>21</v>
      </c>
      <c r="N17" s="44">
        <v>30</v>
      </c>
      <c r="O17" s="44">
        <f>(M17/N17)*100</f>
        <v>70</v>
      </c>
      <c r="P17" s="45" t="s">
        <v>35</v>
      </c>
    </row>
    <row r="18" spans="1:16" ht="15">
      <c r="A18" s="35">
        <v>2</v>
      </c>
      <c r="B18" s="7" t="s">
        <v>201</v>
      </c>
      <c r="C18" s="35" t="s">
        <v>25</v>
      </c>
      <c r="D18" s="35" t="s">
        <v>26</v>
      </c>
      <c r="E18" s="35" t="s">
        <v>128</v>
      </c>
      <c r="F18" s="9" t="s">
        <v>200</v>
      </c>
      <c r="G18" s="36">
        <v>4</v>
      </c>
      <c r="H18" s="42">
        <v>5</v>
      </c>
      <c r="I18" s="42">
        <v>3</v>
      </c>
      <c r="J18" s="42">
        <v>3</v>
      </c>
      <c r="K18" s="42">
        <v>4</v>
      </c>
      <c r="L18" s="42">
        <v>2</v>
      </c>
      <c r="M18" s="43">
        <f aca="true" t="shared" si="0" ref="M18:M56">SUM(G18:L18)</f>
        <v>21</v>
      </c>
      <c r="N18" s="44">
        <v>30</v>
      </c>
      <c r="O18" s="44">
        <f aca="true" t="shared" si="1" ref="O18:O56">(M18/N18)*100</f>
        <v>70</v>
      </c>
      <c r="P18" s="45" t="s">
        <v>35</v>
      </c>
    </row>
    <row r="19" spans="1:16" ht="15">
      <c r="A19" s="35">
        <v>3</v>
      </c>
      <c r="B19" s="7" t="s">
        <v>202</v>
      </c>
      <c r="C19" s="35" t="s">
        <v>25</v>
      </c>
      <c r="D19" s="35" t="s">
        <v>26</v>
      </c>
      <c r="E19" s="35" t="s">
        <v>128</v>
      </c>
      <c r="F19" s="9" t="s">
        <v>200</v>
      </c>
      <c r="G19" s="36">
        <v>4</v>
      </c>
      <c r="H19" s="42">
        <v>5</v>
      </c>
      <c r="I19" s="42">
        <v>5</v>
      </c>
      <c r="J19" s="42">
        <v>1</v>
      </c>
      <c r="K19" s="42">
        <v>5</v>
      </c>
      <c r="L19" s="42">
        <v>0</v>
      </c>
      <c r="M19" s="43">
        <f t="shared" si="0"/>
        <v>20</v>
      </c>
      <c r="N19" s="44">
        <v>30</v>
      </c>
      <c r="O19" s="44">
        <f t="shared" si="1"/>
        <v>66.66666666666666</v>
      </c>
      <c r="P19" s="45" t="s">
        <v>35</v>
      </c>
    </row>
    <row r="20" spans="1:16" ht="15">
      <c r="A20" s="35">
        <v>4</v>
      </c>
      <c r="B20" s="7" t="s">
        <v>203</v>
      </c>
      <c r="C20" s="35" t="s">
        <v>25</v>
      </c>
      <c r="D20" s="35" t="s">
        <v>26</v>
      </c>
      <c r="E20" s="35" t="s">
        <v>128</v>
      </c>
      <c r="F20" s="9" t="s">
        <v>200</v>
      </c>
      <c r="G20" s="36">
        <v>4</v>
      </c>
      <c r="H20" s="42">
        <v>5</v>
      </c>
      <c r="I20" s="42">
        <v>5</v>
      </c>
      <c r="J20" s="42">
        <v>3</v>
      </c>
      <c r="K20" s="42">
        <v>3</v>
      </c>
      <c r="L20" s="42">
        <v>1</v>
      </c>
      <c r="M20" s="43">
        <f t="shared" si="0"/>
        <v>21</v>
      </c>
      <c r="N20" s="44">
        <v>30</v>
      </c>
      <c r="O20" s="44">
        <f t="shared" si="1"/>
        <v>70</v>
      </c>
      <c r="P20" s="45" t="s">
        <v>35</v>
      </c>
    </row>
    <row r="21" spans="1:16" ht="14.25">
      <c r="A21" s="35">
        <v>5</v>
      </c>
      <c r="B21" s="7" t="s">
        <v>204</v>
      </c>
      <c r="C21" s="35" t="s">
        <v>25</v>
      </c>
      <c r="D21" s="35" t="s">
        <v>26</v>
      </c>
      <c r="E21" s="35" t="s">
        <v>128</v>
      </c>
      <c r="F21" s="9" t="s">
        <v>200</v>
      </c>
      <c r="G21" s="36">
        <v>1</v>
      </c>
      <c r="H21" s="42">
        <v>5</v>
      </c>
      <c r="I21" s="42">
        <v>1</v>
      </c>
      <c r="J21" s="42">
        <v>1</v>
      </c>
      <c r="K21" s="42">
        <v>6</v>
      </c>
      <c r="L21" s="42">
        <v>0</v>
      </c>
      <c r="M21" s="43">
        <f t="shared" si="0"/>
        <v>14</v>
      </c>
      <c r="N21" s="44">
        <v>30</v>
      </c>
      <c r="O21" s="44">
        <f t="shared" si="1"/>
        <v>46.666666666666664</v>
      </c>
      <c r="P21" s="46" t="s">
        <v>32</v>
      </c>
    </row>
    <row r="22" spans="1:16" ht="14.25">
      <c r="A22" s="35">
        <v>6</v>
      </c>
      <c r="B22" s="7" t="s">
        <v>205</v>
      </c>
      <c r="C22" s="35" t="s">
        <v>25</v>
      </c>
      <c r="D22" s="35" t="s">
        <v>26</v>
      </c>
      <c r="E22" s="35" t="s">
        <v>128</v>
      </c>
      <c r="F22" s="9" t="s">
        <v>206</v>
      </c>
      <c r="G22" s="36">
        <v>1</v>
      </c>
      <c r="H22" s="42">
        <v>3</v>
      </c>
      <c r="I22" s="42">
        <v>1</v>
      </c>
      <c r="J22" s="42">
        <v>3</v>
      </c>
      <c r="K22" s="42">
        <v>0</v>
      </c>
      <c r="L22" s="42">
        <v>2</v>
      </c>
      <c r="M22" s="43">
        <f t="shared" si="0"/>
        <v>10</v>
      </c>
      <c r="N22" s="44">
        <v>30</v>
      </c>
      <c r="O22" s="44">
        <f t="shared" si="1"/>
        <v>33.33333333333333</v>
      </c>
      <c r="P22" s="46" t="s">
        <v>32</v>
      </c>
    </row>
    <row r="23" spans="1:16" ht="15">
      <c r="A23" s="35">
        <v>7</v>
      </c>
      <c r="B23" s="7" t="s">
        <v>207</v>
      </c>
      <c r="C23" s="35" t="s">
        <v>25</v>
      </c>
      <c r="D23" s="35" t="s">
        <v>26</v>
      </c>
      <c r="E23" s="35" t="s">
        <v>128</v>
      </c>
      <c r="F23" s="9" t="s">
        <v>206</v>
      </c>
      <c r="G23" s="36">
        <v>1</v>
      </c>
      <c r="H23" s="42">
        <v>5</v>
      </c>
      <c r="I23" s="42">
        <v>3</v>
      </c>
      <c r="J23" s="42">
        <v>5</v>
      </c>
      <c r="K23" s="42">
        <v>3</v>
      </c>
      <c r="L23" s="42">
        <v>1</v>
      </c>
      <c r="M23" s="43">
        <f t="shared" si="0"/>
        <v>18</v>
      </c>
      <c r="N23" s="44">
        <v>30</v>
      </c>
      <c r="O23" s="44">
        <f t="shared" si="1"/>
        <v>60</v>
      </c>
      <c r="P23" s="45" t="s">
        <v>35</v>
      </c>
    </row>
    <row r="24" spans="1:16" ht="14.25">
      <c r="A24" s="35">
        <v>8</v>
      </c>
      <c r="B24" s="7" t="s">
        <v>208</v>
      </c>
      <c r="C24" s="35" t="s">
        <v>25</v>
      </c>
      <c r="D24" s="35" t="s">
        <v>26</v>
      </c>
      <c r="E24" s="35" t="s">
        <v>128</v>
      </c>
      <c r="F24" s="9" t="s">
        <v>206</v>
      </c>
      <c r="G24" s="36">
        <v>1</v>
      </c>
      <c r="H24" s="42">
        <v>1</v>
      </c>
      <c r="I24" s="42">
        <v>1</v>
      </c>
      <c r="J24" s="42">
        <v>2</v>
      </c>
      <c r="K24" s="42">
        <v>4</v>
      </c>
      <c r="L24" s="42">
        <v>1</v>
      </c>
      <c r="M24" s="43">
        <f t="shared" si="0"/>
        <v>10</v>
      </c>
      <c r="N24" s="44">
        <v>30</v>
      </c>
      <c r="O24" s="44">
        <f t="shared" si="1"/>
        <v>33.33333333333333</v>
      </c>
      <c r="P24" s="46" t="s">
        <v>32</v>
      </c>
    </row>
    <row r="25" spans="1:16" ht="14.25">
      <c r="A25" s="35">
        <v>9</v>
      </c>
      <c r="B25" s="7" t="s">
        <v>209</v>
      </c>
      <c r="C25" s="35" t="s">
        <v>25</v>
      </c>
      <c r="D25" s="35" t="s">
        <v>26</v>
      </c>
      <c r="E25" s="35" t="s">
        <v>128</v>
      </c>
      <c r="F25" s="9" t="s">
        <v>206</v>
      </c>
      <c r="G25" s="36">
        <f>-H242</f>
        <v>0</v>
      </c>
      <c r="H25" s="42">
        <v>4</v>
      </c>
      <c r="I25" s="42">
        <v>3</v>
      </c>
      <c r="J25" s="42">
        <v>2</v>
      </c>
      <c r="K25" s="42">
        <v>4</v>
      </c>
      <c r="L25" s="42">
        <v>0</v>
      </c>
      <c r="M25" s="43">
        <f t="shared" si="0"/>
        <v>13</v>
      </c>
      <c r="N25" s="44">
        <v>30</v>
      </c>
      <c r="O25" s="44">
        <f t="shared" si="1"/>
        <v>43.333333333333336</v>
      </c>
      <c r="P25" s="46" t="s">
        <v>32</v>
      </c>
    </row>
    <row r="26" spans="1:16" ht="14.25">
      <c r="A26" s="35">
        <v>10</v>
      </c>
      <c r="B26" s="7" t="s">
        <v>210</v>
      </c>
      <c r="C26" s="35" t="s">
        <v>25</v>
      </c>
      <c r="D26" s="35" t="s">
        <v>26</v>
      </c>
      <c r="E26" s="35" t="s">
        <v>128</v>
      </c>
      <c r="F26" s="9" t="s">
        <v>206</v>
      </c>
      <c r="G26" s="36">
        <v>0</v>
      </c>
      <c r="H26" s="42">
        <v>5</v>
      </c>
      <c r="I26" s="42">
        <v>3</v>
      </c>
      <c r="J26" s="42">
        <v>1</v>
      </c>
      <c r="K26" s="42">
        <v>4</v>
      </c>
      <c r="L26" s="42">
        <v>0</v>
      </c>
      <c r="M26" s="43">
        <f t="shared" si="0"/>
        <v>13</v>
      </c>
      <c r="N26" s="44">
        <v>30</v>
      </c>
      <c r="O26" s="44">
        <f t="shared" si="1"/>
        <v>43.333333333333336</v>
      </c>
      <c r="P26" s="46" t="s">
        <v>32</v>
      </c>
    </row>
    <row r="27" spans="1:16" ht="14.25">
      <c r="A27" s="35">
        <v>11</v>
      </c>
      <c r="B27" s="7" t="s">
        <v>211</v>
      </c>
      <c r="C27" s="35" t="s">
        <v>25</v>
      </c>
      <c r="D27" s="35" t="s">
        <v>26</v>
      </c>
      <c r="E27" s="35" t="s">
        <v>128</v>
      </c>
      <c r="F27" s="9" t="s">
        <v>206</v>
      </c>
      <c r="G27" s="36">
        <v>4</v>
      </c>
      <c r="H27" s="42">
        <v>3</v>
      </c>
      <c r="I27" s="42">
        <v>3</v>
      </c>
      <c r="J27" s="42">
        <v>2</v>
      </c>
      <c r="K27" s="42">
        <v>4</v>
      </c>
      <c r="L27" s="42">
        <v>1</v>
      </c>
      <c r="M27" s="43">
        <f t="shared" si="0"/>
        <v>17</v>
      </c>
      <c r="N27" s="44">
        <v>30</v>
      </c>
      <c r="O27" s="44">
        <f t="shared" si="1"/>
        <v>56.666666666666664</v>
      </c>
      <c r="P27" s="46" t="s">
        <v>32</v>
      </c>
    </row>
    <row r="28" spans="1:16" ht="14.25">
      <c r="A28" s="35">
        <v>12</v>
      </c>
      <c r="B28" s="7" t="s">
        <v>212</v>
      </c>
      <c r="C28" s="35" t="s">
        <v>25</v>
      </c>
      <c r="D28" s="35" t="s">
        <v>26</v>
      </c>
      <c r="E28" s="35" t="s">
        <v>128</v>
      </c>
      <c r="F28" s="9" t="s">
        <v>206</v>
      </c>
      <c r="G28" s="36">
        <v>2</v>
      </c>
      <c r="H28" s="42">
        <v>3</v>
      </c>
      <c r="I28" s="42">
        <v>3</v>
      </c>
      <c r="J28" s="42">
        <v>2</v>
      </c>
      <c r="K28" s="42">
        <v>4</v>
      </c>
      <c r="L28" s="42">
        <v>1</v>
      </c>
      <c r="M28" s="43">
        <f t="shared" si="0"/>
        <v>15</v>
      </c>
      <c r="N28" s="44">
        <v>30</v>
      </c>
      <c r="O28" s="44">
        <f t="shared" si="1"/>
        <v>50</v>
      </c>
      <c r="P28" s="46" t="s">
        <v>32</v>
      </c>
    </row>
    <row r="29" spans="1:16" ht="14.25">
      <c r="A29" s="35">
        <v>13</v>
      </c>
      <c r="B29" s="7" t="s">
        <v>213</v>
      </c>
      <c r="C29" s="35" t="s">
        <v>25</v>
      </c>
      <c r="D29" s="35" t="s">
        <v>26</v>
      </c>
      <c r="E29" s="35" t="s">
        <v>128</v>
      </c>
      <c r="F29" s="9" t="s">
        <v>206</v>
      </c>
      <c r="G29" s="36">
        <v>4</v>
      </c>
      <c r="H29" s="42">
        <v>3</v>
      </c>
      <c r="I29" s="42">
        <v>3</v>
      </c>
      <c r="J29" s="42">
        <v>2</v>
      </c>
      <c r="K29" s="42">
        <v>4</v>
      </c>
      <c r="L29" s="42">
        <v>1</v>
      </c>
      <c r="M29" s="43">
        <f t="shared" si="0"/>
        <v>17</v>
      </c>
      <c r="N29" s="44">
        <v>30</v>
      </c>
      <c r="O29" s="44">
        <f t="shared" si="1"/>
        <v>56.666666666666664</v>
      </c>
      <c r="P29" s="46" t="s">
        <v>32</v>
      </c>
    </row>
    <row r="30" spans="1:16" ht="14.25">
      <c r="A30" s="35">
        <v>14</v>
      </c>
      <c r="B30" s="7" t="s">
        <v>214</v>
      </c>
      <c r="C30" s="35" t="s">
        <v>25</v>
      </c>
      <c r="D30" s="35" t="s">
        <v>26</v>
      </c>
      <c r="E30" s="35" t="s">
        <v>128</v>
      </c>
      <c r="F30" s="9" t="s">
        <v>206</v>
      </c>
      <c r="G30" s="36">
        <v>4</v>
      </c>
      <c r="H30" s="42">
        <v>4</v>
      </c>
      <c r="I30" s="42">
        <v>3</v>
      </c>
      <c r="J30" s="42">
        <v>2</v>
      </c>
      <c r="K30" s="42">
        <v>0</v>
      </c>
      <c r="L30" s="42">
        <v>0</v>
      </c>
      <c r="M30" s="43">
        <f t="shared" si="0"/>
        <v>13</v>
      </c>
      <c r="N30" s="44">
        <v>30</v>
      </c>
      <c r="O30" s="44">
        <f t="shared" si="1"/>
        <v>43.333333333333336</v>
      </c>
      <c r="P30" s="46" t="s">
        <v>32</v>
      </c>
    </row>
    <row r="31" spans="1:16" ht="14.25">
      <c r="A31" s="35">
        <v>15</v>
      </c>
      <c r="B31" s="7" t="s">
        <v>215</v>
      </c>
      <c r="C31" s="35" t="s">
        <v>25</v>
      </c>
      <c r="D31" s="35" t="s">
        <v>26</v>
      </c>
      <c r="E31" s="35" t="s">
        <v>128</v>
      </c>
      <c r="F31" s="9" t="s">
        <v>206</v>
      </c>
      <c r="G31" s="36">
        <v>0</v>
      </c>
      <c r="H31" s="42">
        <v>5</v>
      </c>
      <c r="I31" s="42">
        <v>3</v>
      </c>
      <c r="J31" s="42">
        <v>0</v>
      </c>
      <c r="K31" s="42">
        <v>4</v>
      </c>
      <c r="L31" s="42">
        <v>0</v>
      </c>
      <c r="M31" s="43">
        <f t="shared" si="0"/>
        <v>12</v>
      </c>
      <c r="N31" s="44">
        <v>30</v>
      </c>
      <c r="O31" s="44">
        <f t="shared" si="1"/>
        <v>40</v>
      </c>
      <c r="P31" s="46" t="s">
        <v>32</v>
      </c>
    </row>
    <row r="32" spans="1:16" ht="15.75" customHeight="1">
      <c r="A32" s="35">
        <v>16</v>
      </c>
      <c r="B32" s="7" t="s">
        <v>216</v>
      </c>
      <c r="C32" s="35" t="s">
        <v>25</v>
      </c>
      <c r="D32" s="35" t="s">
        <v>26</v>
      </c>
      <c r="E32" s="35" t="s">
        <v>116</v>
      </c>
      <c r="F32" s="9" t="s">
        <v>217</v>
      </c>
      <c r="G32" s="37">
        <v>4</v>
      </c>
      <c r="H32" s="42">
        <v>4</v>
      </c>
      <c r="I32" s="42">
        <v>5</v>
      </c>
      <c r="J32" s="42">
        <v>3</v>
      </c>
      <c r="K32" s="42">
        <v>5</v>
      </c>
      <c r="L32" s="42">
        <v>0</v>
      </c>
      <c r="M32" s="43">
        <f t="shared" si="0"/>
        <v>21</v>
      </c>
      <c r="N32" s="44">
        <v>30</v>
      </c>
      <c r="O32" s="44">
        <f t="shared" si="1"/>
        <v>70</v>
      </c>
      <c r="P32" s="45" t="s">
        <v>35</v>
      </c>
    </row>
    <row r="33" spans="1:16" ht="15">
      <c r="A33" s="35">
        <v>17</v>
      </c>
      <c r="B33" s="7" t="s">
        <v>218</v>
      </c>
      <c r="C33" s="35" t="s">
        <v>25</v>
      </c>
      <c r="D33" s="35" t="s">
        <v>26</v>
      </c>
      <c r="E33" s="35" t="s">
        <v>116</v>
      </c>
      <c r="F33" s="9" t="s">
        <v>219</v>
      </c>
      <c r="G33" s="37">
        <v>2</v>
      </c>
      <c r="H33" s="42">
        <v>5</v>
      </c>
      <c r="I33" s="42">
        <v>5</v>
      </c>
      <c r="J33" s="42">
        <v>1</v>
      </c>
      <c r="K33" s="42">
        <v>4</v>
      </c>
      <c r="L33" s="42">
        <v>3</v>
      </c>
      <c r="M33" s="43">
        <f t="shared" si="0"/>
        <v>20</v>
      </c>
      <c r="N33" s="44">
        <v>30</v>
      </c>
      <c r="O33" s="44">
        <f t="shared" si="1"/>
        <v>66.66666666666666</v>
      </c>
      <c r="P33" s="45" t="s">
        <v>35</v>
      </c>
    </row>
    <row r="34" spans="1:16" ht="14.25">
      <c r="A34" s="35">
        <v>18</v>
      </c>
      <c r="B34" s="7" t="s">
        <v>220</v>
      </c>
      <c r="C34" s="35" t="s">
        <v>25</v>
      </c>
      <c r="D34" s="35" t="s">
        <v>26</v>
      </c>
      <c r="E34" s="35" t="s">
        <v>116</v>
      </c>
      <c r="F34" s="9" t="s">
        <v>219</v>
      </c>
      <c r="G34" s="37">
        <v>2</v>
      </c>
      <c r="H34" s="42">
        <v>4</v>
      </c>
      <c r="I34" s="42">
        <v>3</v>
      </c>
      <c r="J34" s="42">
        <v>3</v>
      </c>
      <c r="K34" s="42">
        <v>3</v>
      </c>
      <c r="L34" s="42">
        <v>0</v>
      </c>
      <c r="M34" s="43">
        <f t="shared" si="0"/>
        <v>15</v>
      </c>
      <c r="N34" s="44">
        <v>30</v>
      </c>
      <c r="O34" s="44">
        <f t="shared" si="1"/>
        <v>50</v>
      </c>
      <c r="P34" s="46" t="s">
        <v>32</v>
      </c>
    </row>
    <row r="35" spans="1:16" ht="15">
      <c r="A35" s="35">
        <v>19</v>
      </c>
      <c r="B35" s="7" t="s">
        <v>221</v>
      </c>
      <c r="C35" s="35" t="s">
        <v>25</v>
      </c>
      <c r="D35" s="35" t="s">
        <v>26</v>
      </c>
      <c r="E35" s="35" t="s">
        <v>116</v>
      </c>
      <c r="F35" s="9" t="s">
        <v>219</v>
      </c>
      <c r="G35" s="37">
        <v>4</v>
      </c>
      <c r="H35" s="42">
        <v>5</v>
      </c>
      <c r="I35" s="42">
        <v>3</v>
      </c>
      <c r="J35" s="42">
        <v>3</v>
      </c>
      <c r="K35" s="42">
        <v>3</v>
      </c>
      <c r="L35" s="42">
        <v>2</v>
      </c>
      <c r="M35" s="43">
        <f t="shared" si="0"/>
        <v>20</v>
      </c>
      <c r="N35" s="44">
        <v>30</v>
      </c>
      <c r="O35" s="44">
        <f t="shared" si="1"/>
        <v>66.66666666666666</v>
      </c>
      <c r="P35" s="45" t="s">
        <v>35</v>
      </c>
    </row>
    <row r="36" spans="1:16" ht="14.25">
      <c r="A36" s="35">
        <v>20</v>
      </c>
      <c r="B36" s="7" t="s">
        <v>222</v>
      </c>
      <c r="C36" s="35" t="s">
        <v>25</v>
      </c>
      <c r="D36" s="35" t="s">
        <v>26</v>
      </c>
      <c r="E36" s="35" t="s">
        <v>116</v>
      </c>
      <c r="F36" s="9" t="s">
        <v>219</v>
      </c>
      <c r="G36" s="37">
        <v>1</v>
      </c>
      <c r="H36" s="42">
        <v>2</v>
      </c>
      <c r="I36" s="42">
        <v>3</v>
      </c>
      <c r="J36" s="42">
        <v>0</v>
      </c>
      <c r="K36" s="42">
        <v>4</v>
      </c>
      <c r="L36" s="42">
        <v>0</v>
      </c>
      <c r="M36" s="43">
        <f t="shared" si="0"/>
        <v>10</v>
      </c>
      <c r="N36" s="44">
        <v>30</v>
      </c>
      <c r="O36" s="44">
        <f t="shared" si="1"/>
        <v>33.33333333333333</v>
      </c>
      <c r="P36" s="46" t="s">
        <v>32</v>
      </c>
    </row>
    <row r="37" spans="1:16" ht="15">
      <c r="A37" s="35">
        <v>21</v>
      </c>
      <c r="B37" s="7" t="s">
        <v>223</v>
      </c>
      <c r="C37" s="35" t="s">
        <v>25</v>
      </c>
      <c r="D37" s="35" t="s">
        <v>26</v>
      </c>
      <c r="E37" s="35" t="s">
        <v>116</v>
      </c>
      <c r="F37" s="9" t="s">
        <v>219</v>
      </c>
      <c r="G37" s="37">
        <v>2</v>
      </c>
      <c r="H37" s="42">
        <v>5</v>
      </c>
      <c r="I37" s="42">
        <v>5</v>
      </c>
      <c r="J37" s="42">
        <v>2</v>
      </c>
      <c r="K37" s="42">
        <v>5</v>
      </c>
      <c r="L37" s="42">
        <v>3</v>
      </c>
      <c r="M37" s="43">
        <f t="shared" si="0"/>
        <v>22</v>
      </c>
      <c r="N37" s="44">
        <v>30</v>
      </c>
      <c r="O37" s="44">
        <f t="shared" si="1"/>
        <v>73.33333333333333</v>
      </c>
      <c r="P37" s="45" t="s">
        <v>35</v>
      </c>
    </row>
    <row r="38" spans="1:16" ht="14.25">
      <c r="A38" s="35">
        <v>22</v>
      </c>
      <c r="B38" s="7" t="s">
        <v>224</v>
      </c>
      <c r="C38" s="35" t="s">
        <v>25</v>
      </c>
      <c r="D38" s="35" t="s">
        <v>26</v>
      </c>
      <c r="E38" s="35" t="s">
        <v>116</v>
      </c>
      <c r="F38" s="9" t="s">
        <v>219</v>
      </c>
      <c r="G38" s="37">
        <v>2</v>
      </c>
      <c r="H38" s="42">
        <v>4</v>
      </c>
      <c r="I38" s="42">
        <v>0</v>
      </c>
      <c r="J38" s="42">
        <v>2</v>
      </c>
      <c r="K38" s="42">
        <v>5</v>
      </c>
      <c r="L38" s="42">
        <v>1</v>
      </c>
      <c r="M38" s="43">
        <f t="shared" si="0"/>
        <v>14</v>
      </c>
      <c r="N38" s="44">
        <v>30</v>
      </c>
      <c r="O38" s="44">
        <f t="shared" si="1"/>
        <v>46.666666666666664</v>
      </c>
      <c r="P38" s="46" t="s">
        <v>32</v>
      </c>
    </row>
    <row r="39" spans="1:16" ht="15">
      <c r="A39" s="35">
        <v>23</v>
      </c>
      <c r="B39" s="7" t="s">
        <v>225</v>
      </c>
      <c r="C39" s="35" t="s">
        <v>25</v>
      </c>
      <c r="D39" s="35" t="s">
        <v>26</v>
      </c>
      <c r="E39" s="35" t="s">
        <v>116</v>
      </c>
      <c r="F39" s="9" t="s">
        <v>226</v>
      </c>
      <c r="G39" s="37">
        <v>4</v>
      </c>
      <c r="H39" s="42">
        <v>6</v>
      </c>
      <c r="I39" s="42">
        <v>5</v>
      </c>
      <c r="J39" s="42">
        <v>4</v>
      </c>
      <c r="K39" s="42">
        <v>4</v>
      </c>
      <c r="L39" s="42">
        <v>2</v>
      </c>
      <c r="M39" s="43">
        <f t="shared" si="0"/>
        <v>25</v>
      </c>
      <c r="N39" s="44">
        <v>30</v>
      </c>
      <c r="O39" s="44">
        <f t="shared" si="1"/>
        <v>83.33333333333334</v>
      </c>
      <c r="P39" s="45" t="s">
        <v>138</v>
      </c>
    </row>
    <row r="40" spans="1:16" ht="15">
      <c r="A40" s="35">
        <v>24</v>
      </c>
      <c r="B40" s="7" t="s">
        <v>227</v>
      </c>
      <c r="C40" s="35" t="s">
        <v>25</v>
      </c>
      <c r="D40" s="35" t="s">
        <v>26</v>
      </c>
      <c r="E40" s="35" t="s">
        <v>116</v>
      </c>
      <c r="F40" s="9" t="s">
        <v>226</v>
      </c>
      <c r="G40" s="37">
        <v>2</v>
      </c>
      <c r="H40" s="42">
        <v>6</v>
      </c>
      <c r="I40" s="42">
        <v>2</v>
      </c>
      <c r="J40" s="42">
        <v>3</v>
      </c>
      <c r="K40" s="42">
        <v>5</v>
      </c>
      <c r="L40" s="42">
        <v>1</v>
      </c>
      <c r="M40" s="43">
        <f t="shared" si="0"/>
        <v>19</v>
      </c>
      <c r="N40" s="44">
        <v>30</v>
      </c>
      <c r="O40" s="44">
        <f t="shared" si="1"/>
        <v>63.33333333333333</v>
      </c>
      <c r="P40" s="45" t="s">
        <v>35</v>
      </c>
    </row>
    <row r="41" spans="1:16" ht="15">
      <c r="A41" s="35">
        <v>25</v>
      </c>
      <c r="B41" s="7" t="s">
        <v>228</v>
      </c>
      <c r="C41" s="35" t="s">
        <v>25</v>
      </c>
      <c r="D41" s="35" t="s">
        <v>26</v>
      </c>
      <c r="E41" s="35" t="s">
        <v>116</v>
      </c>
      <c r="F41" s="9" t="s">
        <v>226</v>
      </c>
      <c r="G41" s="37">
        <v>2</v>
      </c>
      <c r="H41" s="42">
        <v>6</v>
      </c>
      <c r="I41" s="42">
        <v>3</v>
      </c>
      <c r="J41" s="42">
        <v>1</v>
      </c>
      <c r="K41" s="42">
        <v>4</v>
      </c>
      <c r="L41" s="42">
        <v>2</v>
      </c>
      <c r="M41" s="43">
        <f t="shared" si="0"/>
        <v>18</v>
      </c>
      <c r="N41" s="44">
        <v>30</v>
      </c>
      <c r="O41" s="44">
        <f t="shared" si="1"/>
        <v>60</v>
      </c>
      <c r="P41" s="45" t="s">
        <v>35</v>
      </c>
    </row>
    <row r="42" spans="1:16" ht="15">
      <c r="A42" s="35">
        <v>26</v>
      </c>
      <c r="B42" s="7" t="s">
        <v>229</v>
      </c>
      <c r="C42" s="35" t="s">
        <v>25</v>
      </c>
      <c r="D42" s="35" t="s">
        <v>26</v>
      </c>
      <c r="E42" s="35" t="s">
        <v>116</v>
      </c>
      <c r="F42" s="9" t="s">
        <v>226</v>
      </c>
      <c r="G42" s="37">
        <v>4</v>
      </c>
      <c r="H42" s="42">
        <v>5</v>
      </c>
      <c r="I42" s="42">
        <v>3</v>
      </c>
      <c r="J42" s="42">
        <v>3</v>
      </c>
      <c r="K42" s="42">
        <v>5</v>
      </c>
      <c r="L42" s="42">
        <v>1</v>
      </c>
      <c r="M42" s="43">
        <f t="shared" si="0"/>
        <v>21</v>
      </c>
      <c r="N42" s="44">
        <v>30</v>
      </c>
      <c r="O42" s="44">
        <f t="shared" si="1"/>
        <v>70</v>
      </c>
      <c r="P42" s="45" t="s">
        <v>35</v>
      </c>
    </row>
    <row r="43" spans="1:19" ht="14.25">
      <c r="A43" s="35">
        <v>27</v>
      </c>
      <c r="B43" s="7" t="s">
        <v>230</v>
      </c>
      <c r="C43" s="35" t="s">
        <v>25</v>
      </c>
      <c r="D43" s="35" t="s">
        <v>26</v>
      </c>
      <c r="E43" s="35" t="s">
        <v>116</v>
      </c>
      <c r="F43" s="9" t="s">
        <v>231</v>
      </c>
      <c r="G43" s="37">
        <v>4</v>
      </c>
      <c r="H43" s="42">
        <v>4</v>
      </c>
      <c r="I43" s="42">
        <v>2</v>
      </c>
      <c r="J43" s="42">
        <v>2</v>
      </c>
      <c r="K43" s="42">
        <v>4</v>
      </c>
      <c r="L43" s="42">
        <v>0</v>
      </c>
      <c r="M43" s="43">
        <f t="shared" si="0"/>
        <v>16</v>
      </c>
      <c r="N43" s="44">
        <v>30</v>
      </c>
      <c r="O43" s="44">
        <f t="shared" si="1"/>
        <v>53.333333333333336</v>
      </c>
      <c r="P43" s="46" t="s">
        <v>32</v>
      </c>
      <c r="S43" s="47"/>
    </row>
    <row r="44" spans="1:16" ht="15.75" customHeight="1">
      <c r="A44" s="35">
        <v>28</v>
      </c>
      <c r="B44" s="7" t="s">
        <v>232</v>
      </c>
      <c r="C44" s="35" t="s">
        <v>25</v>
      </c>
      <c r="D44" s="35" t="s">
        <v>26</v>
      </c>
      <c r="E44" s="35" t="s">
        <v>27</v>
      </c>
      <c r="F44" s="9" t="s">
        <v>233</v>
      </c>
      <c r="G44" s="37">
        <v>4</v>
      </c>
      <c r="H44" s="42">
        <v>6</v>
      </c>
      <c r="I44" s="42">
        <v>5</v>
      </c>
      <c r="J44" s="42">
        <v>3</v>
      </c>
      <c r="K44" s="42">
        <v>4</v>
      </c>
      <c r="L44" s="42">
        <v>2</v>
      </c>
      <c r="M44" s="43">
        <f t="shared" si="0"/>
        <v>24</v>
      </c>
      <c r="N44" s="44">
        <v>30</v>
      </c>
      <c r="O44" s="44">
        <f t="shared" si="1"/>
        <v>80</v>
      </c>
      <c r="P44" s="45" t="s">
        <v>35</v>
      </c>
    </row>
    <row r="45" spans="1:16" ht="13.5" customHeight="1">
      <c r="A45" s="35">
        <v>29</v>
      </c>
      <c r="B45" s="7" t="s">
        <v>234</v>
      </c>
      <c r="C45" s="35" t="s">
        <v>25</v>
      </c>
      <c r="D45" s="35" t="s">
        <v>26</v>
      </c>
      <c r="E45" s="35" t="s">
        <v>27</v>
      </c>
      <c r="F45" s="9" t="s">
        <v>233</v>
      </c>
      <c r="G45" s="37">
        <v>4</v>
      </c>
      <c r="H45" s="42">
        <v>6</v>
      </c>
      <c r="I45" s="42">
        <v>5</v>
      </c>
      <c r="J45" s="42">
        <v>3</v>
      </c>
      <c r="K45" s="42">
        <v>4</v>
      </c>
      <c r="L45" s="42">
        <v>2</v>
      </c>
      <c r="M45" s="43">
        <f t="shared" si="0"/>
        <v>24</v>
      </c>
      <c r="N45" s="44">
        <v>30</v>
      </c>
      <c r="O45" s="44">
        <f t="shared" si="1"/>
        <v>80</v>
      </c>
      <c r="P45" s="45" t="s">
        <v>35</v>
      </c>
    </row>
    <row r="46" spans="1:16" ht="18.75" customHeight="1">
      <c r="A46" s="35">
        <v>30</v>
      </c>
      <c r="B46" s="7" t="s">
        <v>235</v>
      </c>
      <c r="C46" s="35" t="s">
        <v>25</v>
      </c>
      <c r="D46" s="35" t="s">
        <v>26</v>
      </c>
      <c r="E46" s="35" t="s">
        <v>116</v>
      </c>
      <c r="F46" s="9" t="s">
        <v>231</v>
      </c>
      <c r="G46" s="37">
        <v>2</v>
      </c>
      <c r="H46" s="42">
        <v>2</v>
      </c>
      <c r="I46" s="42">
        <v>4</v>
      </c>
      <c r="J46" s="42">
        <v>2</v>
      </c>
      <c r="K46" s="42">
        <v>3</v>
      </c>
      <c r="L46" s="42">
        <v>3</v>
      </c>
      <c r="M46" s="43">
        <f t="shared" si="0"/>
        <v>16</v>
      </c>
      <c r="N46" s="44">
        <v>30</v>
      </c>
      <c r="O46" s="44">
        <f t="shared" si="1"/>
        <v>53.333333333333336</v>
      </c>
      <c r="P46" s="46" t="s">
        <v>32</v>
      </c>
    </row>
    <row r="47" spans="1:16" ht="15" customHeight="1">
      <c r="A47" s="35">
        <v>31</v>
      </c>
      <c r="B47" s="7" t="s">
        <v>236</v>
      </c>
      <c r="C47" s="35" t="s">
        <v>25</v>
      </c>
      <c r="D47" s="35" t="s">
        <v>26</v>
      </c>
      <c r="E47" s="35" t="s">
        <v>27</v>
      </c>
      <c r="F47" s="9" t="s">
        <v>233</v>
      </c>
      <c r="G47" s="37">
        <v>4</v>
      </c>
      <c r="H47" s="42">
        <v>6</v>
      </c>
      <c r="I47" s="42">
        <v>5</v>
      </c>
      <c r="J47" s="42">
        <v>3</v>
      </c>
      <c r="K47" s="42">
        <v>4</v>
      </c>
      <c r="L47" s="42">
        <v>2</v>
      </c>
      <c r="M47" s="43">
        <f t="shared" si="0"/>
        <v>24</v>
      </c>
      <c r="N47" s="44">
        <v>30</v>
      </c>
      <c r="O47" s="44">
        <f t="shared" si="1"/>
        <v>80</v>
      </c>
      <c r="P47" s="45" t="s">
        <v>35</v>
      </c>
    </row>
    <row r="48" spans="1:16" ht="15.75" customHeight="1">
      <c r="A48" s="35">
        <v>32</v>
      </c>
      <c r="B48" s="7" t="s">
        <v>237</v>
      </c>
      <c r="C48" s="35" t="s">
        <v>25</v>
      </c>
      <c r="D48" s="35" t="s">
        <v>26</v>
      </c>
      <c r="E48" s="35" t="s">
        <v>27</v>
      </c>
      <c r="F48" s="9" t="s">
        <v>233</v>
      </c>
      <c r="G48" s="37">
        <v>4</v>
      </c>
      <c r="H48" s="42">
        <v>6</v>
      </c>
      <c r="I48" s="42">
        <v>5</v>
      </c>
      <c r="J48" s="42">
        <v>1</v>
      </c>
      <c r="K48" s="42">
        <v>5</v>
      </c>
      <c r="L48" s="42">
        <v>0</v>
      </c>
      <c r="M48" s="43">
        <f t="shared" si="0"/>
        <v>21</v>
      </c>
      <c r="N48" s="44">
        <v>30</v>
      </c>
      <c r="O48" s="44">
        <f t="shared" si="1"/>
        <v>70</v>
      </c>
      <c r="P48" s="45" t="s">
        <v>35</v>
      </c>
    </row>
    <row r="49" spans="1:16" ht="15" customHeight="1">
      <c r="A49" s="35">
        <v>33</v>
      </c>
      <c r="B49" s="7" t="s">
        <v>238</v>
      </c>
      <c r="C49" s="35" t="s">
        <v>25</v>
      </c>
      <c r="D49" s="35" t="s">
        <v>26</v>
      </c>
      <c r="E49" s="35" t="s">
        <v>27</v>
      </c>
      <c r="F49" s="9" t="s">
        <v>233</v>
      </c>
      <c r="G49" s="37">
        <v>4</v>
      </c>
      <c r="H49" s="42">
        <v>6</v>
      </c>
      <c r="I49" s="42">
        <v>5</v>
      </c>
      <c r="J49" s="42">
        <v>2</v>
      </c>
      <c r="K49" s="42">
        <v>5</v>
      </c>
      <c r="L49" s="42">
        <v>2</v>
      </c>
      <c r="M49" s="43">
        <f t="shared" si="0"/>
        <v>24</v>
      </c>
      <c r="N49" s="44">
        <v>30</v>
      </c>
      <c r="O49" s="44">
        <f t="shared" si="1"/>
        <v>80</v>
      </c>
      <c r="P49" s="45" t="s">
        <v>35</v>
      </c>
    </row>
    <row r="50" spans="1:16" ht="14.25">
      <c r="A50" s="35">
        <v>34</v>
      </c>
      <c r="B50" s="7" t="s">
        <v>239</v>
      </c>
      <c r="C50" s="35" t="s">
        <v>25</v>
      </c>
      <c r="D50" s="35" t="s">
        <v>26</v>
      </c>
      <c r="E50" s="35" t="s">
        <v>116</v>
      </c>
      <c r="F50" s="9" t="s">
        <v>226</v>
      </c>
      <c r="G50" s="37">
        <v>0</v>
      </c>
      <c r="H50" s="42">
        <v>5</v>
      </c>
      <c r="I50" s="42">
        <v>5</v>
      </c>
      <c r="J50" s="42">
        <v>2</v>
      </c>
      <c r="K50" s="42">
        <v>3</v>
      </c>
      <c r="L50" s="42">
        <v>0</v>
      </c>
      <c r="M50" s="43">
        <f t="shared" si="0"/>
        <v>15</v>
      </c>
      <c r="N50" s="44">
        <v>30</v>
      </c>
      <c r="O50" s="44">
        <f t="shared" si="1"/>
        <v>50</v>
      </c>
      <c r="P50" s="46" t="s">
        <v>32</v>
      </c>
    </row>
    <row r="51" spans="1:16" ht="14.25">
      <c r="A51" s="35">
        <v>35</v>
      </c>
      <c r="B51" s="7" t="s">
        <v>240</v>
      </c>
      <c r="C51" s="35" t="s">
        <v>25</v>
      </c>
      <c r="D51" s="35" t="s">
        <v>26</v>
      </c>
      <c r="E51" s="35" t="s">
        <v>100</v>
      </c>
      <c r="F51" s="9" t="s">
        <v>241</v>
      </c>
      <c r="G51" s="37">
        <v>0</v>
      </c>
      <c r="H51" s="42">
        <v>0</v>
      </c>
      <c r="I51" s="42">
        <v>1</v>
      </c>
      <c r="J51" s="42">
        <v>0</v>
      </c>
      <c r="K51" s="42">
        <v>0</v>
      </c>
      <c r="L51" s="42">
        <v>0</v>
      </c>
      <c r="M51" s="43">
        <f t="shared" si="0"/>
        <v>1</v>
      </c>
      <c r="N51" s="44">
        <v>30</v>
      </c>
      <c r="O51" s="44">
        <f t="shared" si="1"/>
        <v>3.3333333333333335</v>
      </c>
      <c r="P51" s="46" t="s">
        <v>32</v>
      </c>
    </row>
    <row r="52" spans="1:16" ht="15">
      <c r="A52" s="35">
        <v>36</v>
      </c>
      <c r="B52" s="7" t="s">
        <v>242</v>
      </c>
      <c r="C52" s="35" t="s">
        <v>25</v>
      </c>
      <c r="D52" s="35" t="s">
        <v>26</v>
      </c>
      <c r="E52" s="35" t="s">
        <v>100</v>
      </c>
      <c r="F52" s="9" t="s">
        <v>241</v>
      </c>
      <c r="G52" s="37">
        <v>4</v>
      </c>
      <c r="H52" s="42">
        <v>4</v>
      </c>
      <c r="I52" s="42">
        <v>3</v>
      </c>
      <c r="J52" s="42">
        <v>1</v>
      </c>
      <c r="K52" s="42">
        <v>6</v>
      </c>
      <c r="L52" s="42">
        <v>1</v>
      </c>
      <c r="M52" s="43">
        <f t="shared" si="0"/>
        <v>19</v>
      </c>
      <c r="N52" s="44">
        <v>30</v>
      </c>
      <c r="O52" s="44">
        <f t="shared" si="1"/>
        <v>63.33333333333333</v>
      </c>
      <c r="P52" s="45" t="s">
        <v>35</v>
      </c>
    </row>
    <row r="53" spans="1:16" ht="14.25">
      <c r="A53" s="35">
        <v>37</v>
      </c>
      <c r="B53" s="7" t="s">
        <v>243</v>
      </c>
      <c r="C53" s="35" t="s">
        <v>25</v>
      </c>
      <c r="D53" s="35" t="s">
        <v>26</v>
      </c>
      <c r="E53" s="35" t="s">
        <v>100</v>
      </c>
      <c r="F53" s="9" t="s">
        <v>241</v>
      </c>
      <c r="G53" s="37">
        <v>0</v>
      </c>
      <c r="H53" s="42">
        <v>5</v>
      </c>
      <c r="I53" s="42">
        <v>1</v>
      </c>
      <c r="J53" s="42">
        <v>1</v>
      </c>
      <c r="K53" s="42">
        <v>5</v>
      </c>
      <c r="L53" s="42">
        <v>0</v>
      </c>
      <c r="M53" s="43">
        <f t="shared" si="0"/>
        <v>12</v>
      </c>
      <c r="N53" s="44">
        <v>30</v>
      </c>
      <c r="O53" s="44">
        <f t="shared" si="1"/>
        <v>40</v>
      </c>
      <c r="P53" s="46" t="s">
        <v>32</v>
      </c>
    </row>
    <row r="54" spans="1:16" ht="14.25">
      <c r="A54" s="35">
        <v>38</v>
      </c>
      <c r="B54" s="7" t="s">
        <v>244</v>
      </c>
      <c r="C54" s="35" t="s">
        <v>25</v>
      </c>
      <c r="D54" s="35" t="s">
        <v>26</v>
      </c>
      <c r="E54" s="35" t="s">
        <v>100</v>
      </c>
      <c r="F54" s="9" t="s">
        <v>241</v>
      </c>
      <c r="G54" s="37">
        <v>0</v>
      </c>
      <c r="H54" s="42">
        <v>0</v>
      </c>
      <c r="I54" s="42">
        <v>3</v>
      </c>
      <c r="J54" s="42">
        <v>0</v>
      </c>
      <c r="K54" s="42">
        <v>0</v>
      </c>
      <c r="L54" s="42">
        <v>0</v>
      </c>
      <c r="M54" s="43">
        <f t="shared" si="0"/>
        <v>3</v>
      </c>
      <c r="N54" s="44">
        <v>30</v>
      </c>
      <c r="O54" s="44">
        <f t="shared" si="1"/>
        <v>10</v>
      </c>
      <c r="P54" s="46" t="s">
        <v>32</v>
      </c>
    </row>
    <row r="55" spans="1:16" ht="14.25">
      <c r="A55" s="35">
        <v>39</v>
      </c>
      <c r="B55" s="7" t="s">
        <v>245</v>
      </c>
      <c r="C55" s="35" t="s">
        <v>25</v>
      </c>
      <c r="D55" s="35" t="s">
        <v>26</v>
      </c>
      <c r="E55" s="35" t="s">
        <v>100</v>
      </c>
      <c r="F55" s="9" t="s">
        <v>241</v>
      </c>
      <c r="G55" s="37">
        <v>4</v>
      </c>
      <c r="H55" s="42">
        <v>6</v>
      </c>
      <c r="I55" s="42">
        <v>2</v>
      </c>
      <c r="J55" s="42">
        <v>0</v>
      </c>
      <c r="K55" s="42">
        <v>5</v>
      </c>
      <c r="L55" s="42">
        <v>0</v>
      </c>
      <c r="M55" s="43">
        <f t="shared" si="0"/>
        <v>17</v>
      </c>
      <c r="N55" s="44">
        <v>30</v>
      </c>
      <c r="O55" s="44">
        <f t="shared" si="1"/>
        <v>56.666666666666664</v>
      </c>
      <c r="P55" s="46" t="s">
        <v>32</v>
      </c>
    </row>
    <row r="56" spans="1:16" ht="15">
      <c r="A56" s="35">
        <v>40</v>
      </c>
      <c r="B56" s="7" t="s">
        <v>246</v>
      </c>
      <c r="C56" s="35" t="s">
        <v>25</v>
      </c>
      <c r="D56" s="35" t="s">
        <v>26</v>
      </c>
      <c r="E56" s="35" t="s">
        <v>100</v>
      </c>
      <c r="F56" s="9" t="s">
        <v>241</v>
      </c>
      <c r="G56" s="37">
        <v>4</v>
      </c>
      <c r="H56" s="42">
        <v>6</v>
      </c>
      <c r="I56" s="42">
        <v>5</v>
      </c>
      <c r="J56" s="42">
        <v>0</v>
      </c>
      <c r="K56" s="42">
        <v>6</v>
      </c>
      <c r="L56" s="42">
        <v>0</v>
      </c>
      <c r="M56" s="43">
        <f t="shared" si="0"/>
        <v>21</v>
      </c>
      <c r="N56" s="44">
        <v>30</v>
      </c>
      <c r="O56" s="44">
        <f t="shared" si="1"/>
        <v>70</v>
      </c>
      <c r="P56" s="45" t="s">
        <v>35</v>
      </c>
    </row>
    <row r="58" ht="14.25">
      <c r="E58" s="18" t="s">
        <v>42</v>
      </c>
    </row>
    <row r="59" ht="14.25">
      <c r="E59" s="20" t="s">
        <v>44</v>
      </c>
    </row>
    <row r="60" ht="14.25">
      <c r="E60" s="18" t="s">
        <v>45</v>
      </c>
    </row>
    <row r="61" ht="14.25">
      <c r="E61" s="21" t="s">
        <v>46</v>
      </c>
    </row>
    <row r="62" ht="12.75">
      <c r="E62" t="s">
        <v>112</v>
      </c>
    </row>
  </sheetData>
  <sheetProtection/>
  <mergeCells count="11">
    <mergeCell ref="A3:P3"/>
    <mergeCell ref="A5:P5"/>
    <mergeCell ref="A6:P6"/>
    <mergeCell ref="A7:P7"/>
    <mergeCell ref="A8:P8"/>
    <mergeCell ref="A9:L9"/>
    <mergeCell ref="A10:P10"/>
    <mergeCell ref="A11:P11"/>
    <mergeCell ref="A12:P12"/>
    <mergeCell ref="A13:P13"/>
    <mergeCell ref="A14:P1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8"/>
  <sheetViews>
    <sheetView zoomScale="80" zoomScaleNormal="80" zoomScaleSheetLayoutView="100" workbookViewId="0" topLeftCell="A1">
      <selection activeCell="T38" sqref="T38"/>
    </sheetView>
  </sheetViews>
  <sheetFormatPr defaultColWidth="9.140625" defaultRowHeight="12.75"/>
  <cols>
    <col min="1" max="1" width="4.140625" style="0" customWidth="1"/>
    <col min="2" max="2" width="12.7109375" style="0" customWidth="1"/>
    <col min="3" max="3" width="17.140625" style="0" customWidth="1"/>
    <col min="4" max="4" width="23.140625" style="0" customWidth="1"/>
    <col min="5" max="5" width="37.00390625" style="0" customWidth="1"/>
    <col min="6" max="6" width="6.7109375" style="0" customWidth="1"/>
    <col min="7" max="7" width="7.00390625" style="0" customWidth="1"/>
    <col min="8" max="8" width="5.8515625" style="0" customWidth="1"/>
    <col min="9" max="9" width="6.57421875" style="0" customWidth="1"/>
    <col min="10" max="10" width="7.28125" style="0" customWidth="1"/>
    <col min="11" max="11" width="6.421875" style="0" customWidth="1"/>
    <col min="12" max="12" width="6.7109375" style="0" customWidth="1"/>
    <col min="13" max="13" width="7.421875" style="0" customWidth="1"/>
    <col min="14" max="14" width="9.7109375" style="0" customWidth="1"/>
    <col min="15" max="15" width="10.57421875" style="0" customWidth="1"/>
    <col min="16" max="16" width="18.00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>
      <c r="A4" s="171" t="s">
        <v>276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"/>
      <c r="R4" s="1"/>
    </row>
    <row r="5" spans="1:1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">
      <c r="A8" s="142" t="s">
        <v>277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</row>
    <row r="9" spans="1:18" ht="15">
      <c r="A9" s="142" t="s">
        <v>64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</row>
    <row r="10" spans="1:18" ht="15">
      <c r="A10" s="148" t="s">
        <v>278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</row>
    <row r="11" spans="1:18" ht="15">
      <c r="A11" s="137" t="s">
        <v>279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</row>
    <row r="12" spans="1:18" ht="15">
      <c r="A12" s="137" t="s">
        <v>65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22"/>
      <c r="P12" s="22"/>
      <c r="Q12" s="22"/>
      <c r="R12" s="22"/>
    </row>
    <row r="13" spans="1:18" ht="14.25">
      <c r="A13" s="136" t="s">
        <v>48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</row>
    <row r="14" spans="1:18" ht="14.25">
      <c r="A14" s="136" t="s">
        <v>66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</row>
    <row r="15" spans="1:18" ht="14.25">
      <c r="A15" s="136" t="s">
        <v>67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</row>
    <row r="16" spans="1:18" ht="14.25">
      <c r="A16" s="169" t="s">
        <v>68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"/>
      <c r="R16" s="1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63" customHeight="1">
      <c r="A18" s="2" t="s">
        <v>4</v>
      </c>
      <c r="B18" s="3" t="s">
        <v>5</v>
      </c>
      <c r="C18" s="3" t="s">
        <v>69</v>
      </c>
      <c r="D18" s="2" t="s">
        <v>7</v>
      </c>
      <c r="E18" s="2" t="s">
        <v>8</v>
      </c>
      <c r="F18" s="4" t="s">
        <v>9</v>
      </c>
      <c r="G18" s="5" t="s">
        <v>10</v>
      </c>
      <c r="H18" s="2" t="s">
        <v>11</v>
      </c>
      <c r="I18" s="2" t="s">
        <v>12</v>
      </c>
      <c r="J18" s="4" t="s">
        <v>13</v>
      </c>
      <c r="K18" s="4" t="s">
        <v>14</v>
      </c>
      <c r="L18" s="4" t="s">
        <v>15</v>
      </c>
      <c r="M18" s="2" t="s">
        <v>20</v>
      </c>
      <c r="N18" s="2" t="s">
        <v>21</v>
      </c>
      <c r="O18" s="2" t="s">
        <v>70</v>
      </c>
      <c r="P18" s="2" t="s">
        <v>71</v>
      </c>
      <c r="Q18" s="1"/>
      <c r="R18" s="1"/>
    </row>
    <row r="19" spans="1:18" ht="14.25">
      <c r="A19" s="6">
        <v>1</v>
      </c>
      <c r="B19" s="7" t="s">
        <v>247</v>
      </c>
      <c r="C19" s="68" t="s">
        <v>25</v>
      </c>
      <c r="D19" s="68" t="s">
        <v>26</v>
      </c>
      <c r="E19" s="8" t="s">
        <v>128</v>
      </c>
      <c r="F19" s="9" t="s">
        <v>248</v>
      </c>
      <c r="G19" s="10">
        <v>0</v>
      </c>
      <c r="H19" s="10">
        <v>2</v>
      </c>
      <c r="I19" s="10">
        <v>3</v>
      </c>
      <c r="J19" s="10">
        <v>0</v>
      </c>
      <c r="K19" s="10">
        <v>2</v>
      </c>
      <c r="L19" s="10">
        <v>0</v>
      </c>
      <c r="M19" s="10">
        <f>SUM(G19:L19)</f>
        <v>7</v>
      </c>
      <c r="N19" s="10">
        <v>30</v>
      </c>
      <c r="O19" s="23">
        <f>(M19/N19)*100</f>
        <v>23.333333333333332</v>
      </c>
      <c r="P19" s="10" t="s">
        <v>32</v>
      </c>
      <c r="Q19" s="1"/>
      <c r="R19" s="1"/>
    </row>
    <row r="20" spans="1:18" ht="14.25">
      <c r="A20" s="6">
        <v>2</v>
      </c>
      <c r="B20" s="7" t="s">
        <v>249</v>
      </c>
      <c r="C20" s="68" t="s">
        <v>25</v>
      </c>
      <c r="D20" s="68" t="s">
        <v>26</v>
      </c>
      <c r="E20" s="8" t="s">
        <v>128</v>
      </c>
      <c r="F20" s="9" t="s">
        <v>250</v>
      </c>
      <c r="G20" s="10">
        <v>4</v>
      </c>
      <c r="H20" s="10">
        <v>3</v>
      </c>
      <c r="I20" s="10">
        <v>0</v>
      </c>
      <c r="J20" s="10">
        <v>0</v>
      </c>
      <c r="K20" s="10">
        <v>1</v>
      </c>
      <c r="L20" s="10">
        <v>1</v>
      </c>
      <c r="M20" s="10">
        <f aca="true" t="shared" si="0" ref="M20:M42">SUM(G20:L20)</f>
        <v>9</v>
      </c>
      <c r="N20" s="10">
        <v>30</v>
      </c>
      <c r="O20" s="23">
        <f aca="true" t="shared" si="1" ref="O20:O42">(M20/N20)*100</f>
        <v>30</v>
      </c>
      <c r="P20" s="10" t="s">
        <v>32</v>
      </c>
      <c r="Q20" s="1"/>
      <c r="R20" s="1"/>
    </row>
    <row r="21" spans="1:18" ht="15">
      <c r="A21" s="6">
        <v>3</v>
      </c>
      <c r="B21" s="7" t="s">
        <v>251</v>
      </c>
      <c r="C21" s="68" t="s">
        <v>25</v>
      </c>
      <c r="D21" s="68" t="s">
        <v>26</v>
      </c>
      <c r="E21" s="8" t="s">
        <v>128</v>
      </c>
      <c r="F21" s="9" t="s">
        <v>250</v>
      </c>
      <c r="G21" s="10">
        <v>4</v>
      </c>
      <c r="H21" s="10">
        <v>6</v>
      </c>
      <c r="I21" s="10">
        <v>3</v>
      </c>
      <c r="J21" s="10">
        <v>2</v>
      </c>
      <c r="K21" s="10">
        <v>4</v>
      </c>
      <c r="L21" s="10">
        <v>1</v>
      </c>
      <c r="M21" s="10">
        <f t="shared" si="0"/>
        <v>20</v>
      </c>
      <c r="N21" s="10">
        <v>30</v>
      </c>
      <c r="O21" s="23">
        <f t="shared" si="1"/>
        <v>66.66666666666666</v>
      </c>
      <c r="P21" s="12" t="s">
        <v>35</v>
      </c>
      <c r="Q21" s="1"/>
      <c r="R21" s="1"/>
    </row>
    <row r="22" spans="1:18" ht="14.25">
      <c r="A22" s="6">
        <v>4</v>
      </c>
      <c r="B22" s="13" t="s">
        <v>252</v>
      </c>
      <c r="C22" s="68" t="s">
        <v>25</v>
      </c>
      <c r="D22" s="68" t="s">
        <v>26</v>
      </c>
      <c r="E22" s="14" t="s">
        <v>128</v>
      </c>
      <c r="F22" s="15" t="s">
        <v>250</v>
      </c>
      <c r="G22" s="10">
        <v>2</v>
      </c>
      <c r="H22" s="10">
        <v>5</v>
      </c>
      <c r="I22" s="10">
        <v>3</v>
      </c>
      <c r="J22" s="10">
        <v>3</v>
      </c>
      <c r="K22" s="10">
        <v>0</v>
      </c>
      <c r="L22" s="10">
        <v>0</v>
      </c>
      <c r="M22" s="10">
        <f t="shared" si="0"/>
        <v>13</v>
      </c>
      <c r="N22" s="10">
        <v>30</v>
      </c>
      <c r="O22" s="23">
        <f t="shared" si="1"/>
        <v>43.333333333333336</v>
      </c>
      <c r="P22" s="24" t="s">
        <v>32</v>
      </c>
      <c r="Q22" s="1"/>
      <c r="R22" s="1"/>
    </row>
    <row r="23" spans="1:18" ht="15">
      <c r="A23" s="6">
        <v>5</v>
      </c>
      <c r="B23" s="13" t="s">
        <v>253</v>
      </c>
      <c r="C23" s="68" t="s">
        <v>25</v>
      </c>
      <c r="D23" s="68" t="s">
        <v>26</v>
      </c>
      <c r="E23" s="6" t="s">
        <v>27</v>
      </c>
      <c r="F23" s="15" t="s">
        <v>254</v>
      </c>
      <c r="G23" s="10">
        <v>4</v>
      </c>
      <c r="H23" s="10">
        <v>5</v>
      </c>
      <c r="I23" s="10">
        <v>5</v>
      </c>
      <c r="J23" s="10">
        <v>5</v>
      </c>
      <c r="K23" s="10">
        <v>5</v>
      </c>
      <c r="L23" s="10">
        <v>0</v>
      </c>
      <c r="M23" s="10">
        <f t="shared" si="0"/>
        <v>24</v>
      </c>
      <c r="N23" s="10">
        <v>30</v>
      </c>
      <c r="O23" s="23">
        <f t="shared" si="1"/>
        <v>80</v>
      </c>
      <c r="P23" s="12" t="s">
        <v>35</v>
      </c>
      <c r="Q23" s="1"/>
      <c r="R23" s="1"/>
    </row>
    <row r="24" spans="1:18" ht="15">
      <c r="A24" s="6">
        <v>6</v>
      </c>
      <c r="B24" s="13" t="s">
        <v>255</v>
      </c>
      <c r="C24" s="68" t="s">
        <v>25</v>
      </c>
      <c r="D24" s="68" t="s">
        <v>26</v>
      </c>
      <c r="E24" s="6" t="s">
        <v>27</v>
      </c>
      <c r="F24" s="15" t="s">
        <v>254</v>
      </c>
      <c r="G24" s="10">
        <v>0</v>
      </c>
      <c r="H24" s="10">
        <v>3</v>
      </c>
      <c r="I24" s="10">
        <v>5</v>
      </c>
      <c r="J24" s="10">
        <v>5</v>
      </c>
      <c r="K24" s="10">
        <v>3</v>
      </c>
      <c r="L24" s="10">
        <v>2</v>
      </c>
      <c r="M24" s="10">
        <f t="shared" si="0"/>
        <v>18</v>
      </c>
      <c r="N24" s="10">
        <v>30</v>
      </c>
      <c r="O24" s="23">
        <f t="shared" si="1"/>
        <v>60</v>
      </c>
      <c r="P24" s="12" t="s">
        <v>35</v>
      </c>
      <c r="Q24" s="1"/>
      <c r="R24" s="1"/>
    </row>
    <row r="25" spans="1:18" ht="14.25">
      <c r="A25" s="6">
        <v>7</v>
      </c>
      <c r="B25" s="13" t="s">
        <v>256</v>
      </c>
      <c r="C25" s="68" t="s">
        <v>25</v>
      </c>
      <c r="D25" s="68" t="s">
        <v>26</v>
      </c>
      <c r="E25" s="6" t="s">
        <v>27</v>
      </c>
      <c r="F25" s="15" t="s">
        <v>254</v>
      </c>
      <c r="G25" s="10">
        <v>4</v>
      </c>
      <c r="H25" s="10">
        <v>3</v>
      </c>
      <c r="I25" s="10">
        <v>1</v>
      </c>
      <c r="J25" s="10">
        <v>3</v>
      </c>
      <c r="K25" s="10">
        <v>2</v>
      </c>
      <c r="L25" s="10">
        <v>1</v>
      </c>
      <c r="M25" s="10">
        <f t="shared" si="0"/>
        <v>14</v>
      </c>
      <c r="N25" s="10">
        <v>30</v>
      </c>
      <c r="O25" s="23">
        <f t="shared" si="1"/>
        <v>46.666666666666664</v>
      </c>
      <c r="P25" s="24" t="s">
        <v>32</v>
      </c>
      <c r="Q25" s="1"/>
      <c r="R25" s="1"/>
    </row>
    <row r="26" spans="1:18" ht="15">
      <c r="A26" s="6">
        <v>8</v>
      </c>
      <c r="B26" s="13" t="s">
        <v>257</v>
      </c>
      <c r="C26" s="68" t="s">
        <v>25</v>
      </c>
      <c r="D26" s="68" t="s">
        <v>26</v>
      </c>
      <c r="E26" s="6" t="s">
        <v>27</v>
      </c>
      <c r="F26" s="15" t="s">
        <v>254</v>
      </c>
      <c r="G26" s="10">
        <v>2</v>
      </c>
      <c r="H26" s="10">
        <v>5</v>
      </c>
      <c r="I26" s="10">
        <v>5</v>
      </c>
      <c r="J26" s="10">
        <v>2</v>
      </c>
      <c r="K26" s="10">
        <v>2</v>
      </c>
      <c r="L26" s="10">
        <v>0</v>
      </c>
      <c r="M26" s="10">
        <f t="shared" si="0"/>
        <v>16</v>
      </c>
      <c r="N26" s="10">
        <v>30</v>
      </c>
      <c r="O26" s="23">
        <f t="shared" si="1"/>
        <v>53.333333333333336</v>
      </c>
      <c r="P26" s="12" t="s">
        <v>35</v>
      </c>
      <c r="Q26" s="1"/>
      <c r="R26" s="1"/>
    </row>
    <row r="27" spans="1:18" ht="14.25">
      <c r="A27" s="6">
        <v>9</v>
      </c>
      <c r="B27" s="13" t="s">
        <v>258</v>
      </c>
      <c r="C27" s="68" t="s">
        <v>25</v>
      </c>
      <c r="D27" s="68" t="s">
        <v>26</v>
      </c>
      <c r="E27" s="6" t="s">
        <v>27</v>
      </c>
      <c r="F27" s="15" t="s">
        <v>254</v>
      </c>
      <c r="G27" s="10">
        <v>4</v>
      </c>
      <c r="H27" s="10">
        <v>4</v>
      </c>
      <c r="I27" s="10">
        <v>2</v>
      </c>
      <c r="J27" s="10">
        <v>2</v>
      </c>
      <c r="K27" s="10">
        <v>2</v>
      </c>
      <c r="L27" s="10">
        <v>0</v>
      </c>
      <c r="M27" s="10">
        <f t="shared" si="0"/>
        <v>14</v>
      </c>
      <c r="N27" s="10">
        <v>30</v>
      </c>
      <c r="O27" s="23">
        <f t="shared" si="1"/>
        <v>46.666666666666664</v>
      </c>
      <c r="P27" s="24" t="s">
        <v>32</v>
      </c>
      <c r="Q27" s="1"/>
      <c r="R27" s="1"/>
    </row>
    <row r="28" spans="1:18" ht="14.25">
      <c r="A28" s="6">
        <v>10</v>
      </c>
      <c r="B28" s="13" t="s">
        <v>259</v>
      </c>
      <c r="C28" s="68" t="s">
        <v>25</v>
      </c>
      <c r="D28" s="68" t="s">
        <v>26</v>
      </c>
      <c r="E28" s="6" t="s">
        <v>27</v>
      </c>
      <c r="F28" s="15" t="s">
        <v>254</v>
      </c>
      <c r="G28" s="10">
        <v>1</v>
      </c>
      <c r="H28" s="10">
        <v>3</v>
      </c>
      <c r="I28" s="10">
        <v>5</v>
      </c>
      <c r="J28" s="10">
        <v>2</v>
      </c>
      <c r="K28" s="10">
        <v>1</v>
      </c>
      <c r="L28" s="10">
        <v>2</v>
      </c>
      <c r="M28" s="10">
        <f t="shared" si="0"/>
        <v>14</v>
      </c>
      <c r="N28" s="10">
        <v>30</v>
      </c>
      <c r="O28" s="23">
        <f t="shared" si="1"/>
        <v>46.666666666666664</v>
      </c>
      <c r="P28" s="24" t="s">
        <v>32</v>
      </c>
      <c r="Q28" s="1"/>
      <c r="R28" s="1"/>
    </row>
    <row r="29" spans="1:18" ht="14.25">
      <c r="A29" s="6">
        <v>11</v>
      </c>
      <c r="B29" s="7" t="s">
        <v>260</v>
      </c>
      <c r="C29" s="16" t="s">
        <v>25</v>
      </c>
      <c r="D29" s="16" t="s">
        <v>26</v>
      </c>
      <c r="E29" s="6" t="s">
        <v>27</v>
      </c>
      <c r="F29" s="9" t="s">
        <v>254</v>
      </c>
      <c r="G29" s="10">
        <v>1</v>
      </c>
      <c r="H29" s="10">
        <v>4</v>
      </c>
      <c r="I29" s="10">
        <v>3</v>
      </c>
      <c r="J29" s="10">
        <v>1</v>
      </c>
      <c r="K29" s="10">
        <v>1</v>
      </c>
      <c r="L29" s="10">
        <v>0</v>
      </c>
      <c r="M29" s="10">
        <f t="shared" si="0"/>
        <v>10</v>
      </c>
      <c r="N29" s="10">
        <v>30</v>
      </c>
      <c r="O29" s="23">
        <f t="shared" si="1"/>
        <v>33.33333333333333</v>
      </c>
      <c r="P29" s="10" t="s">
        <v>32</v>
      </c>
      <c r="Q29" s="1"/>
      <c r="R29" s="1"/>
    </row>
    <row r="30" spans="1:18" ht="15">
      <c r="A30" s="6">
        <v>12</v>
      </c>
      <c r="B30" s="7" t="s">
        <v>261</v>
      </c>
      <c r="C30" s="16" t="s">
        <v>25</v>
      </c>
      <c r="D30" s="16" t="s">
        <v>26</v>
      </c>
      <c r="E30" s="6" t="s">
        <v>27</v>
      </c>
      <c r="F30" s="9" t="s">
        <v>254</v>
      </c>
      <c r="G30" s="10">
        <v>4</v>
      </c>
      <c r="H30" s="10">
        <v>6</v>
      </c>
      <c r="I30" s="10">
        <v>2</v>
      </c>
      <c r="J30" s="10">
        <v>2</v>
      </c>
      <c r="K30" s="10">
        <v>2</v>
      </c>
      <c r="L30" s="10">
        <v>1</v>
      </c>
      <c r="M30" s="10">
        <f t="shared" si="0"/>
        <v>17</v>
      </c>
      <c r="N30" s="10">
        <v>30</v>
      </c>
      <c r="O30" s="23">
        <f t="shared" si="1"/>
        <v>56.666666666666664</v>
      </c>
      <c r="P30" s="12" t="s">
        <v>35</v>
      </c>
      <c r="Q30" s="1"/>
      <c r="R30" s="1"/>
    </row>
    <row r="31" spans="1:16" ht="14.25">
      <c r="A31" s="6">
        <v>13</v>
      </c>
      <c r="B31" s="7" t="s">
        <v>262</v>
      </c>
      <c r="C31" s="16" t="s">
        <v>25</v>
      </c>
      <c r="D31" s="16" t="s">
        <v>26</v>
      </c>
      <c r="E31" s="8" t="s">
        <v>134</v>
      </c>
      <c r="F31" s="9" t="s">
        <v>263</v>
      </c>
      <c r="G31" s="10">
        <v>1</v>
      </c>
      <c r="H31" s="10">
        <v>3</v>
      </c>
      <c r="I31" s="10">
        <v>2</v>
      </c>
      <c r="J31" s="10">
        <v>0</v>
      </c>
      <c r="K31" s="10">
        <v>0</v>
      </c>
      <c r="L31" s="10">
        <v>0</v>
      </c>
      <c r="M31" s="10">
        <f t="shared" si="0"/>
        <v>6</v>
      </c>
      <c r="N31" s="10">
        <v>30</v>
      </c>
      <c r="O31" s="23">
        <f t="shared" si="1"/>
        <v>20</v>
      </c>
      <c r="P31" s="24" t="s">
        <v>32</v>
      </c>
    </row>
    <row r="32" spans="1:16" ht="14.25">
      <c r="A32" s="6">
        <v>14</v>
      </c>
      <c r="B32" s="7" t="s">
        <v>264</v>
      </c>
      <c r="C32" s="16" t="s">
        <v>25</v>
      </c>
      <c r="D32" s="16" t="s">
        <v>26</v>
      </c>
      <c r="E32" s="8" t="s">
        <v>134</v>
      </c>
      <c r="F32" s="9" t="s">
        <v>263</v>
      </c>
      <c r="G32" s="10">
        <v>1</v>
      </c>
      <c r="H32" s="10">
        <v>4</v>
      </c>
      <c r="I32" s="10">
        <v>3</v>
      </c>
      <c r="J32" s="10">
        <v>0</v>
      </c>
      <c r="K32" s="10">
        <v>3</v>
      </c>
      <c r="L32" s="10">
        <v>0</v>
      </c>
      <c r="M32" s="10">
        <f t="shared" si="0"/>
        <v>11</v>
      </c>
      <c r="N32" s="10">
        <v>30</v>
      </c>
      <c r="O32" s="23">
        <f t="shared" si="1"/>
        <v>36.666666666666664</v>
      </c>
      <c r="P32" s="24" t="s">
        <v>32</v>
      </c>
    </row>
    <row r="33" spans="1:16" ht="14.25">
      <c r="A33" s="6">
        <v>15</v>
      </c>
      <c r="B33" s="7" t="s">
        <v>265</v>
      </c>
      <c r="C33" s="16" t="s">
        <v>25</v>
      </c>
      <c r="D33" s="16" t="s">
        <v>26</v>
      </c>
      <c r="E33" s="8" t="s">
        <v>134</v>
      </c>
      <c r="F33" s="9" t="s">
        <v>263</v>
      </c>
      <c r="G33" s="10">
        <v>3</v>
      </c>
      <c r="H33" s="10">
        <v>4</v>
      </c>
      <c r="I33" s="10">
        <v>0</v>
      </c>
      <c r="J33" s="10">
        <v>0</v>
      </c>
      <c r="K33" s="10">
        <v>0</v>
      </c>
      <c r="L33" s="10">
        <v>0</v>
      </c>
      <c r="M33" s="10">
        <f t="shared" si="0"/>
        <v>7</v>
      </c>
      <c r="N33" s="10">
        <v>30</v>
      </c>
      <c r="O33" s="23">
        <f t="shared" si="1"/>
        <v>23.333333333333332</v>
      </c>
      <c r="P33" s="24" t="s">
        <v>32</v>
      </c>
    </row>
    <row r="34" spans="1:16" ht="14.25">
      <c r="A34" s="6">
        <v>16</v>
      </c>
      <c r="B34" s="7" t="s">
        <v>266</v>
      </c>
      <c r="C34" s="16" t="s">
        <v>25</v>
      </c>
      <c r="D34" s="16" t="s">
        <v>26</v>
      </c>
      <c r="E34" s="8" t="s">
        <v>134</v>
      </c>
      <c r="F34" s="9" t="s">
        <v>263</v>
      </c>
      <c r="G34" s="10">
        <v>0</v>
      </c>
      <c r="H34" s="10">
        <v>3</v>
      </c>
      <c r="I34" s="10">
        <v>3</v>
      </c>
      <c r="J34" s="10">
        <v>0</v>
      </c>
      <c r="K34" s="10">
        <v>1</v>
      </c>
      <c r="L34" s="10">
        <v>0</v>
      </c>
      <c r="M34" s="10">
        <f t="shared" si="0"/>
        <v>7</v>
      </c>
      <c r="N34" s="10">
        <v>30</v>
      </c>
      <c r="O34" s="23">
        <f t="shared" si="1"/>
        <v>23.333333333333332</v>
      </c>
      <c r="P34" s="24" t="s">
        <v>32</v>
      </c>
    </row>
    <row r="35" spans="1:16" ht="14.25">
      <c r="A35" s="6">
        <v>17</v>
      </c>
      <c r="B35" s="7" t="s">
        <v>267</v>
      </c>
      <c r="C35" s="16" t="s">
        <v>25</v>
      </c>
      <c r="D35" s="16" t="s">
        <v>26</v>
      </c>
      <c r="E35" s="6" t="s">
        <v>128</v>
      </c>
      <c r="F35" s="9" t="s">
        <v>248</v>
      </c>
      <c r="G35" s="10">
        <v>0</v>
      </c>
      <c r="H35" s="10">
        <v>2</v>
      </c>
      <c r="I35" s="10">
        <v>1</v>
      </c>
      <c r="J35" s="10">
        <v>0</v>
      </c>
      <c r="K35" s="10">
        <v>0</v>
      </c>
      <c r="L35" s="10">
        <v>0</v>
      </c>
      <c r="M35" s="10">
        <f t="shared" si="0"/>
        <v>3</v>
      </c>
      <c r="N35" s="10">
        <v>30</v>
      </c>
      <c r="O35" s="23">
        <f t="shared" si="1"/>
        <v>10</v>
      </c>
      <c r="P35" s="24" t="s">
        <v>32</v>
      </c>
    </row>
    <row r="36" spans="1:16" ht="15">
      <c r="A36" s="6">
        <v>18</v>
      </c>
      <c r="B36" s="7" t="s">
        <v>268</v>
      </c>
      <c r="C36" s="16" t="s">
        <v>25</v>
      </c>
      <c r="D36" s="16" t="s">
        <v>26</v>
      </c>
      <c r="E36" s="6" t="s">
        <v>128</v>
      </c>
      <c r="F36" s="9" t="s">
        <v>248</v>
      </c>
      <c r="G36" s="10">
        <v>4</v>
      </c>
      <c r="H36" s="10">
        <v>4</v>
      </c>
      <c r="I36" s="10">
        <v>3</v>
      </c>
      <c r="J36" s="10">
        <v>3</v>
      </c>
      <c r="K36" s="10">
        <v>1</v>
      </c>
      <c r="L36" s="10">
        <v>0</v>
      </c>
      <c r="M36" s="10">
        <f t="shared" si="0"/>
        <v>15</v>
      </c>
      <c r="N36" s="10">
        <v>30</v>
      </c>
      <c r="O36" s="23">
        <f t="shared" si="1"/>
        <v>50</v>
      </c>
      <c r="P36" s="25" t="s">
        <v>35</v>
      </c>
    </row>
    <row r="37" spans="1:16" ht="15">
      <c r="A37" s="6">
        <v>19</v>
      </c>
      <c r="B37" s="7" t="s">
        <v>269</v>
      </c>
      <c r="C37" s="16" t="s">
        <v>25</v>
      </c>
      <c r="D37" s="16" t="s">
        <v>26</v>
      </c>
      <c r="E37" s="6" t="s">
        <v>128</v>
      </c>
      <c r="F37" s="9" t="s">
        <v>248</v>
      </c>
      <c r="G37" s="10">
        <v>4</v>
      </c>
      <c r="H37" s="10">
        <v>4</v>
      </c>
      <c r="I37" s="10">
        <v>2</v>
      </c>
      <c r="J37" s="10">
        <v>0</v>
      </c>
      <c r="K37" s="10">
        <v>4</v>
      </c>
      <c r="L37" s="10">
        <v>1</v>
      </c>
      <c r="M37" s="10">
        <f t="shared" si="0"/>
        <v>15</v>
      </c>
      <c r="N37" s="10">
        <v>30</v>
      </c>
      <c r="O37" s="23">
        <f t="shared" si="1"/>
        <v>50</v>
      </c>
      <c r="P37" s="25" t="s">
        <v>35</v>
      </c>
    </row>
    <row r="38" spans="1:18" ht="15">
      <c r="A38" s="6">
        <v>20</v>
      </c>
      <c r="B38" s="7" t="s">
        <v>270</v>
      </c>
      <c r="C38" s="16" t="s">
        <v>25</v>
      </c>
      <c r="D38" s="16" t="s">
        <v>26</v>
      </c>
      <c r="E38" s="88" t="s">
        <v>100</v>
      </c>
      <c r="F38" s="9" t="s">
        <v>271</v>
      </c>
      <c r="G38" s="10">
        <v>4</v>
      </c>
      <c r="H38" s="10">
        <v>6</v>
      </c>
      <c r="I38" s="10">
        <v>3</v>
      </c>
      <c r="J38" s="10">
        <v>1</v>
      </c>
      <c r="K38" s="10">
        <v>3</v>
      </c>
      <c r="L38" s="10">
        <v>2</v>
      </c>
      <c r="M38" s="10">
        <f t="shared" si="0"/>
        <v>19</v>
      </c>
      <c r="N38" s="10">
        <v>30</v>
      </c>
      <c r="O38" s="23">
        <f t="shared" si="1"/>
        <v>63.33333333333333</v>
      </c>
      <c r="P38" s="25" t="s">
        <v>35</v>
      </c>
      <c r="Q38" s="26"/>
      <c r="R38" s="26"/>
    </row>
    <row r="39" spans="1:18" ht="14.25">
      <c r="A39" s="6">
        <v>21</v>
      </c>
      <c r="B39" s="7" t="s">
        <v>272</v>
      </c>
      <c r="C39" s="16" t="s">
        <v>25</v>
      </c>
      <c r="D39" s="16" t="s">
        <v>26</v>
      </c>
      <c r="E39" s="88" t="s">
        <v>100</v>
      </c>
      <c r="F39" s="9" t="s">
        <v>271</v>
      </c>
      <c r="G39" s="10">
        <v>0</v>
      </c>
      <c r="H39" s="10">
        <v>2</v>
      </c>
      <c r="I39" s="10">
        <v>2</v>
      </c>
      <c r="J39" s="10">
        <v>1</v>
      </c>
      <c r="K39" s="10">
        <v>2</v>
      </c>
      <c r="L39" s="10">
        <v>0</v>
      </c>
      <c r="M39" s="10">
        <f t="shared" si="0"/>
        <v>7</v>
      </c>
      <c r="N39" s="10">
        <v>30</v>
      </c>
      <c r="O39" s="23">
        <f t="shared" si="1"/>
        <v>23.333333333333332</v>
      </c>
      <c r="P39" s="24" t="s">
        <v>32</v>
      </c>
      <c r="Q39" s="26"/>
      <c r="R39" s="26"/>
    </row>
    <row r="40" spans="1:18" ht="15">
      <c r="A40" s="110">
        <v>22</v>
      </c>
      <c r="B40" s="9" t="s">
        <v>273</v>
      </c>
      <c r="C40" s="16" t="s">
        <v>25</v>
      </c>
      <c r="D40" s="16" t="s">
        <v>26</v>
      </c>
      <c r="E40" s="88" t="s">
        <v>100</v>
      </c>
      <c r="F40" s="9" t="s">
        <v>271</v>
      </c>
      <c r="G40" s="10">
        <v>4</v>
      </c>
      <c r="H40" s="10">
        <v>5</v>
      </c>
      <c r="I40" s="10">
        <v>5</v>
      </c>
      <c r="J40" s="10">
        <v>5</v>
      </c>
      <c r="K40" s="10">
        <v>5</v>
      </c>
      <c r="L40" s="10">
        <v>4</v>
      </c>
      <c r="M40" s="10">
        <f t="shared" si="0"/>
        <v>28</v>
      </c>
      <c r="N40" s="10">
        <v>30</v>
      </c>
      <c r="O40" s="23">
        <f t="shared" si="1"/>
        <v>93.33333333333333</v>
      </c>
      <c r="P40" s="25" t="s">
        <v>138</v>
      </c>
      <c r="Q40" s="26"/>
      <c r="R40" s="26"/>
    </row>
    <row r="41" spans="1:18" ht="15">
      <c r="A41" s="110">
        <v>23</v>
      </c>
      <c r="B41" s="9" t="s">
        <v>274</v>
      </c>
      <c r="C41" s="16" t="s">
        <v>25</v>
      </c>
      <c r="D41" s="16" t="s">
        <v>26</v>
      </c>
      <c r="E41" s="88" t="s">
        <v>100</v>
      </c>
      <c r="F41" s="9" t="s">
        <v>271</v>
      </c>
      <c r="G41" s="111">
        <v>2</v>
      </c>
      <c r="H41" s="111">
        <v>4</v>
      </c>
      <c r="I41" s="111">
        <v>5</v>
      </c>
      <c r="J41" s="111">
        <v>2</v>
      </c>
      <c r="K41" s="111">
        <v>2</v>
      </c>
      <c r="L41" s="111">
        <v>1</v>
      </c>
      <c r="M41" s="10">
        <f t="shared" si="0"/>
        <v>16</v>
      </c>
      <c r="N41" s="10">
        <v>30</v>
      </c>
      <c r="O41" s="23">
        <f t="shared" si="1"/>
        <v>53.333333333333336</v>
      </c>
      <c r="P41" s="25" t="s">
        <v>35</v>
      </c>
      <c r="Q41" s="26"/>
      <c r="R41" s="26"/>
    </row>
    <row r="42" spans="1:18" ht="15">
      <c r="A42" s="110">
        <v>24</v>
      </c>
      <c r="B42" s="9" t="s">
        <v>275</v>
      </c>
      <c r="C42" s="16" t="s">
        <v>25</v>
      </c>
      <c r="D42" s="16" t="s">
        <v>26</v>
      </c>
      <c r="E42" s="88" t="s">
        <v>100</v>
      </c>
      <c r="F42" s="9" t="s">
        <v>271</v>
      </c>
      <c r="G42" s="111">
        <v>1</v>
      </c>
      <c r="H42" s="111">
        <v>5</v>
      </c>
      <c r="I42" s="111">
        <v>3</v>
      </c>
      <c r="J42" s="111">
        <v>5</v>
      </c>
      <c r="K42" s="111">
        <v>3</v>
      </c>
      <c r="L42" s="111">
        <v>0</v>
      </c>
      <c r="M42" s="10">
        <f t="shared" si="0"/>
        <v>17</v>
      </c>
      <c r="N42" s="10">
        <v>30</v>
      </c>
      <c r="O42" s="23">
        <f t="shared" si="1"/>
        <v>56.666666666666664</v>
      </c>
      <c r="P42" s="25" t="s">
        <v>35</v>
      </c>
      <c r="Q42" s="26"/>
      <c r="R42" s="26"/>
    </row>
    <row r="44" ht="14.25">
      <c r="E44" s="18" t="s">
        <v>42</v>
      </c>
    </row>
    <row r="45" ht="14.25">
      <c r="E45" s="20" t="s">
        <v>44</v>
      </c>
    </row>
    <row r="46" ht="14.25">
      <c r="E46" s="18" t="s">
        <v>45</v>
      </c>
    </row>
    <row r="47" ht="14.25">
      <c r="E47" s="21" t="s">
        <v>46</v>
      </c>
    </row>
    <row r="48" ht="12.75">
      <c r="E48" t="s">
        <v>112</v>
      </c>
    </row>
  </sheetData>
  <sheetProtection/>
  <mergeCells count="10">
    <mergeCell ref="A13:R13"/>
    <mergeCell ref="A14:R14"/>
    <mergeCell ref="A15:R15"/>
    <mergeCell ref="A16:P16"/>
    <mergeCell ref="A4:P4"/>
    <mergeCell ref="A8:R8"/>
    <mergeCell ref="A9:R9"/>
    <mergeCell ref="A10:R10"/>
    <mergeCell ref="A11:R11"/>
    <mergeCell ref="A12:N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Харитонов Леонид Анатольевич</dc:creator>
  <cp:keywords/>
  <dc:description/>
  <cp:lastModifiedBy>Степанова Светлана Федоровна</cp:lastModifiedBy>
  <dcterms:created xsi:type="dcterms:W3CDTF">2022-10-20T09:13:42Z</dcterms:created>
  <dcterms:modified xsi:type="dcterms:W3CDTF">2023-10-12T13:19:33Z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1049-11.2.0.11341</vt:lpwstr>
  </property>
  <property fmtid="{D5CDD505-2E9C-101B-9397-08002B2CF9AE}" pid="3" name="ICV">
    <vt:lpwstr>C294B40BCD7149C1826AFDEE5DF0C09B</vt:lpwstr>
  </property>
</Properties>
</file>